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jsaProject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lefebvre\Desktop\DOSSIER TEMPORAIRE\"/>
    </mc:Choice>
  </mc:AlternateContent>
  <xr:revisionPtr revIDLastSave="0" documentId="8_{9FD7DAE2-B8EF-4984-9C0E-745C6A6DE78C}" xr6:coauthVersionLast="47" xr6:coauthVersionMax="47" xr10:uidLastSave="{00000000-0000-0000-0000-000000000000}"/>
  <bookViews>
    <workbookView xWindow="28680" yWindow="-120" windowWidth="29040" windowHeight="15840" activeTab="10" xr2:uid="{00000000-000D-0000-FFFF-FFFF00000000}"/>
  </bookViews>
  <sheets>
    <sheet name="JARDINS" sheetId="1" r:id="rId1"/>
    <sheet name="MEDIATHEQUE" sheetId="2" r:id="rId2"/>
    <sheet name="CIMETIERE" sheetId="3" r:id="rId3"/>
    <sheet name="ENFANCE" sheetId="5" r:id="rId4"/>
    <sheet name="ODP" sheetId="11" r:id="rId5"/>
    <sheet name="ODP2" sheetId="6" r:id="rId6"/>
    <sheet name="LOCATIONS GITES-CAMPING" sheetId="7" r:id="rId7"/>
    <sheet name="TENNIS" sheetId="8" r:id="rId8"/>
    <sheet name="PADEL" sheetId="9" r:id="rId9"/>
    <sheet name="CABINES" sheetId="10" r:id="rId10"/>
    <sheet name="SALLES" sheetId="12" r:id="rId11"/>
  </sheets>
  <definedNames>
    <definedName name="_Hlk181707152" localSheetId="10">SALLES!$A$44</definedName>
    <definedName name="_Hlk181709685" localSheetId="10">SALLES!$A$79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2" l="1"/>
  <c r="C56" i="7"/>
  <c r="C58" i="7"/>
  <c r="B24" i="5"/>
  <c r="C69" i="12"/>
  <c r="C65" i="12"/>
  <c r="C35" i="12"/>
  <c r="C22" i="12"/>
  <c r="C21" i="12"/>
  <c r="C53" i="7"/>
  <c r="E48" i="6"/>
  <c r="E45" i="6"/>
  <c r="E42" i="6"/>
  <c r="E39" i="6"/>
  <c r="E36" i="6"/>
  <c r="E28" i="6"/>
  <c r="E25" i="6"/>
  <c r="E22" i="6"/>
  <c r="C29" i="5"/>
  <c r="D12" i="3"/>
  <c r="D10" i="3"/>
  <c r="D9" i="3"/>
  <c r="D8" i="3"/>
  <c r="D7" i="3"/>
  <c r="D5" i="3"/>
  <c r="D4" i="3"/>
</calcChain>
</file>

<file path=xl/sharedStrings.xml><?xml version="1.0" encoding="utf-8"?>
<sst xmlns="http://schemas.openxmlformats.org/spreadsheetml/2006/main" count="563" uniqueCount="350">
  <si>
    <t>JARDINS FAMILIAUX</t>
  </si>
  <si>
    <t>Tarifs 2023</t>
  </si>
  <si>
    <t>Tarifs 2024</t>
  </si>
  <si>
    <t>Tarifs 2025</t>
  </si>
  <si>
    <t>MEDIATHEQUE</t>
  </si>
  <si>
    <t>Abonnement annuel enfants – 16 ans</t>
  </si>
  <si>
    <t>Gratuit</t>
  </si>
  <si>
    <t>Abonnement annuel enfants – 18 ans</t>
  </si>
  <si>
    <t>Abonnement annuel – lycéens, étudiants</t>
  </si>
  <si>
    <t xml:space="preserve">Gratuit </t>
  </si>
  <si>
    <t>Abonnement annuel adultes</t>
  </si>
  <si>
    <t>Animation des Assistantes Maternelles St Pairaises</t>
  </si>
  <si>
    <t>Animation des Assistantes Maternelles extérieures</t>
  </si>
  <si>
    <t>Carte postale</t>
  </si>
  <si>
    <t>1.50 €</t>
  </si>
  <si>
    <t>Impression document (grosse impression) sauf étudiants</t>
  </si>
  <si>
    <t>0.20 €/page</t>
  </si>
  <si>
    <t>Amende de retard</t>
  </si>
  <si>
    <t>Carte perdue</t>
  </si>
  <si>
    <t>Facturation de documents abimés ou perdus</t>
  </si>
  <si>
    <t>Remboursement au prix d’achat du document</t>
  </si>
  <si>
    <t>Ventes livres pilonnés</t>
  </si>
  <si>
    <t>Voir tarifs selon arrêté (entre 0.50 € et 1€)</t>
  </si>
  <si>
    <t>Ventes CD pilonnés</t>
  </si>
  <si>
    <t>Voir tarifs selon arrêté (entre 0.50 € et 1 €)</t>
  </si>
  <si>
    <t>CIMETIERE</t>
  </si>
  <si>
    <t>CONCESSION</t>
  </si>
  <si>
    <t>Concession cinquantenaire Pleine Terre, caveau et cavurne</t>
  </si>
  <si>
    <t xml:space="preserve">Concession trentenaire Pleine Terre, caveau et cavurne </t>
  </si>
  <si>
    <t>COLOMBARIUM</t>
  </si>
  <si>
    <t>Concession 30 ans petite case</t>
  </si>
  <si>
    <t>Concession 30 ans grande case</t>
  </si>
  <si>
    <t>Concession 15 ans petite case</t>
  </si>
  <si>
    <t>Concession 15 ans grande case</t>
  </si>
  <si>
    <t>JARDIN DU SOUVENIR</t>
  </si>
  <si>
    <t>Droit usage colonne du souvenir ad vitam aeternam</t>
  </si>
  <si>
    <t>Accès au jardin du souvenir pour dispersion des cendres</t>
  </si>
  <si>
    <t>Saint-Pairais</t>
  </si>
  <si>
    <t xml:space="preserve">COTISATIONS PADEL </t>
  </si>
  <si>
    <r>
      <t>du 1</t>
    </r>
    <r>
      <rPr>
        <b/>
        <vertAlign val="superscript"/>
        <sz val="14"/>
        <rFont val="Arial"/>
        <family val="2"/>
      </rPr>
      <t>er</t>
    </r>
    <r>
      <rPr>
        <b/>
        <sz val="14"/>
        <rFont val="Arial"/>
        <family val="2"/>
      </rPr>
      <t xml:space="preserve"> septembre 2024 au 31 août 2025</t>
    </r>
  </si>
  <si>
    <t>Tarifs 2023/2024</t>
  </si>
  <si>
    <t>Tarifs 2024/2025</t>
  </si>
  <si>
    <t>Offre haute saison (de juin à septembre)</t>
  </si>
  <si>
    <t>Location terrain / heure</t>
  </si>
  <si>
    <t>Location raquettes / heure (forfait)</t>
  </si>
  <si>
    <t>Location balles / heure (tube de 3 balles)</t>
  </si>
  <si>
    <t>Offre basse saison (d’octobre à mai)</t>
  </si>
  <si>
    <t>Cotisation (Adulte)</t>
  </si>
  <si>
    <t>Cotisation annuelle Padel (hors coût licence) comprenant 3 invitations gratuites</t>
  </si>
  <si>
    <t>Cotisation annuelle Padel (déjà abonné au Tennis) comprenant 3 invitations gratuites</t>
  </si>
  <si>
    <t>Semaine haute saison (juin à septembre)</t>
  </si>
  <si>
    <t>Semaine basse saison (octobre à mai)</t>
  </si>
  <si>
    <t xml:space="preserve">Cotisation Padel par semestre (hors coût licence) </t>
  </si>
  <si>
    <t>De septembre à février ou de mars à août</t>
  </si>
  <si>
    <t>Cotisation Padel par semestre (déjà abonné au tennis)</t>
  </si>
  <si>
    <t>Cotisation (-18 ans et étudiant)</t>
  </si>
  <si>
    <t>Cotisation annuelle – 18 ans et étudiant</t>
  </si>
  <si>
    <t>Tarifs couple</t>
  </si>
  <si>
    <t>Cotisation annuelle couple (comprenant 6 invitations gratuites)</t>
  </si>
  <si>
    <t>Tarifs invités</t>
  </si>
  <si>
    <t>Carnet de 5 invités</t>
  </si>
  <si>
    <t>Tarif pour un invité</t>
  </si>
  <si>
    <t>LOCATION DES CABINES DE PLAGE</t>
  </si>
  <si>
    <t>Semaine</t>
  </si>
  <si>
    <t>Non-retour, perte ou vol de la clé</t>
  </si>
  <si>
    <t>Arrhes à la semaine (en cas d’annulation non-remboursables)</t>
  </si>
  <si>
    <t>5 €/jour</t>
  </si>
  <si>
    <t>Tarif retard retour de clés</t>
  </si>
  <si>
    <t>Remise de 20 % en juin et en septembre sur les tarifs cabines de plage</t>
  </si>
  <si>
    <t>RESTAURATION SCOLAIRE</t>
  </si>
  <si>
    <t>Pause méridienne 
(repas et accompagnement éducatif)</t>
  </si>
  <si>
    <t>Extérieur</t>
  </si>
  <si>
    <t>Adultes et employés municipaux intervenants auprès des enfants dans le cadre scolaire ou périscolaire</t>
  </si>
  <si>
    <t>GARDERIE</t>
  </si>
  <si>
    <t>Matin (de 7h30 à 8h35)</t>
  </si>
  <si>
    <t>Soir (de 16h30 à 18h30)</t>
  </si>
  <si>
    <t>Pause méridienne</t>
  </si>
  <si>
    <t xml:space="preserve">Accueil de loisirs </t>
  </si>
  <si>
    <t>Accueil de loisirs</t>
  </si>
  <si>
    <t>ALSH ½ journée du mercredi et vacances</t>
  </si>
  <si>
    <t>Restauration HORIZON JEUNES du Mercredi et vacances</t>
  </si>
  <si>
    <t>(repas et accompagnement éducatif)</t>
  </si>
  <si>
    <t>périscolaire</t>
  </si>
  <si>
    <t xml:space="preserve">périscolaire </t>
  </si>
  <si>
    <t>du</t>
  </si>
  <si>
    <t>QUOTIENT FAMILIAL CAF</t>
  </si>
  <si>
    <t>Saint Pair</t>
  </si>
  <si>
    <t xml:space="preserve">Autres communes </t>
  </si>
  <si>
    <t>Matin</t>
  </si>
  <si>
    <t xml:space="preserve"> Soir</t>
  </si>
  <si>
    <t>Autres communes</t>
  </si>
  <si>
    <t>0 / 510</t>
  </si>
  <si>
    <t>0.70 €</t>
  </si>
  <si>
    <t>1.70 €</t>
  </si>
  <si>
    <t>copale</t>
  </si>
  <si>
    <t>511 / 620</t>
  </si>
  <si>
    <t>621 / 1 000</t>
  </si>
  <si>
    <t>0.90 €</t>
  </si>
  <si>
    <t>1.90 €</t>
  </si>
  <si>
    <t>1.20 €</t>
  </si>
  <si>
    <t>2.40 €</t>
  </si>
  <si>
    <t>ACTIVITES DE LOISIRS – ALSH par ½ journée</t>
  </si>
  <si>
    <t xml:space="preserve">Accueil </t>
  </si>
  <si>
    <t>Activité avec sortie extérieure</t>
  </si>
  <si>
    <t>Activité avec sortie extérieure avec droit d’entrée</t>
  </si>
  <si>
    <t>Activité avec prestataire de service extérieur</t>
  </si>
  <si>
    <t>PARTICIPATION AUX FRAIS DE FONCTIONNEMENT DES ECOLES PUBLIQUES</t>
  </si>
  <si>
    <t>Ecole maternelle</t>
  </si>
  <si>
    <t xml:space="preserve">Ecole élémentaire </t>
  </si>
  <si>
    <t>ACCUEIL ADO</t>
  </si>
  <si>
    <t>11 – 17 ans</t>
  </si>
  <si>
    <t>Cotisation annuelle</t>
  </si>
  <si>
    <t>(Sur présentation d’un justificatif de domicile)</t>
  </si>
  <si>
    <t>Activité avec sorties extérieures</t>
  </si>
  <si>
    <t>Activité avec sorties extérieures avec droit d’entrée</t>
  </si>
  <si>
    <t>Redevance d’Occupation du Domaine Public</t>
  </si>
  <si>
    <t>1. FORFAIT SIGNALISATION</t>
  </si>
  <si>
    <t>Déménagement par particulier sans panneau</t>
  </si>
  <si>
    <t>Déménagement par entreprise sans panneau</t>
  </si>
  <si>
    <t>2. ECHAFAUDAGE</t>
  </si>
  <si>
    <t>De 0 à 4 semaines :</t>
  </si>
  <si>
    <t>Inférieur à 10 mètres linéaires</t>
  </si>
  <si>
    <t xml:space="preserve">Supérieur à 10 mètres linéaires </t>
  </si>
  <si>
    <t xml:space="preserve">De 5 à 12 semaines : </t>
  </si>
  <si>
    <t>Supérieur à 10 mètres linéaires</t>
  </si>
  <si>
    <t xml:space="preserve">De 13 à 26 semaines : </t>
  </si>
  <si>
    <t xml:space="preserve">De 27 à 38 semaines : </t>
  </si>
  <si>
    <t xml:space="preserve">De 39 à 52 semaines : </t>
  </si>
  <si>
    <t xml:space="preserve">De 53 à 78 semaines : </t>
  </si>
  <si>
    <t xml:space="preserve">Supérieur à 78 semaines : </t>
  </si>
  <si>
    <t xml:space="preserve">3. Surface occupée : cantonnement, nacelle, benne, grue, engins de chantier. </t>
  </si>
  <si>
    <t xml:space="preserve">De 0 à 4 semaines : </t>
  </si>
  <si>
    <t>Inférieur à 15 m²</t>
  </si>
  <si>
    <t>Supérieur à 15 m²</t>
  </si>
  <si>
    <t>De 53 à 18 semaines :</t>
  </si>
  <si>
    <t xml:space="preserve">4. Gratuité des redevances d’occupation du domaine public pour les entreprises intervenant pour le compte de la commune. </t>
  </si>
  <si>
    <t xml:space="preserve">LOCATION DES GITES </t>
  </si>
  <si>
    <t>Location des gîtes 216 (2 personnes)</t>
  </si>
  <si>
    <t>1 mois</t>
  </si>
  <si>
    <t>Hors haute saison</t>
  </si>
  <si>
    <t>1 semaine</t>
  </si>
  <si>
    <t>Basse saison</t>
  </si>
  <si>
    <t>Moyenne saison</t>
  </si>
  <si>
    <t>Haute saison</t>
  </si>
  <si>
    <t>Week-end</t>
  </si>
  <si>
    <t>Au mois</t>
  </si>
  <si>
    <t>Eau, chauffage, électricité</t>
  </si>
  <si>
    <t>A la semaine</t>
  </si>
  <si>
    <t xml:space="preserve">Eau, chauffage, électricité </t>
  </si>
  <si>
    <t>Au week-end</t>
  </si>
  <si>
    <t>Hors saison</t>
  </si>
  <si>
    <t>Toute saison</t>
  </si>
  <si>
    <t>Dépôt de garantie</t>
  </si>
  <si>
    <t>Non-retour, perte ou vol des clés</t>
  </si>
  <si>
    <r>
      <t>Il est précisé que</t>
    </r>
    <r>
      <rPr>
        <sz val="14"/>
        <color theme="1"/>
        <rFont val="Arial"/>
        <family val="2"/>
      </rPr>
      <t> :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</si>
  <si>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4"/>
        <color theme="1"/>
        <rFont val="Arial"/>
        <family val="2"/>
      </rPr>
      <t xml:space="preserve">La haute saison se situe en juillet et août 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</si>
  <si>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4"/>
        <color theme="1"/>
        <rFont val="Arial"/>
        <family val="2"/>
      </rPr>
      <t>La moyenne saison pendant les petites vacances scolaires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</si>
  <si>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4"/>
        <color theme="1"/>
        <rFont val="Arial"/>
        <family val="2"/>
      </rPr>
      <t>La basse saison pour les autres périodes</t>
    </r>
  </si>
  <si>
    <t>Location des gîtes 217-218 (4 personnes)</t>
  </si>
  <si>
    <t xml:space="preserve">CAMPING DU PONT BLEU </t>
  </si>
  <si>
    <t>Emplacement (caravane ou tente 4 places maxi) /nuitée</t>
  </si>
  <si>
    <t>Enfant – 7 ans/nuitée</t>
  </si>
  <si>
    <t>Voiture/nuitée</t>
  </si>
  <si>
    <t>Electricité – eau/nuitée</t>
  </si>
  <si>
    <t>Animaux/nuitée</t>
  </si>
  <si>
    <t>Tente supplémentaire/nuitée</t>
  </si>
  <si>
    <t>Forfait mensuel pour emplacement d’une caravane ou d’une tente 4 personnes (Uniquement juillet aout) *</t>
  </si>
  <si>
    <t>Forfait mensuel pour emplacement d’une caravane ou d’une tente 4 personnes (Uniquement hors saison) *</t>
  </si>
  <si>
    <r>
      <t>*Le forfait mensuel est applicable à compter du 1</t>
    </r>
    <r>
      <rPr>
        <b/>
        <vertAlign val="superscript"/>
        <sz val="10"/>
        <color theme="1"/>
        <rFont val="Arial"/>
        <family val="2"/>
      </rPr>
      <t>er</t>
    </r>
    <r>
      <rPr>
        <b/>
        <sz val="10"/>
        <color theme="1"/>
        <rFont val="Arial"/>
        <family val="2"/>
      </rPr>
      <t xml:space="preserve">/05/25 sous réserve d’emplacement disponible.  </t>
    </r>
  </si>
  <si>
    <t>TARIFS OCCUPATION DU DOMAINE PUBLIC « CIRQUE » *</t>
  </si>
  <si>
    <t>Année 2025</t>
  </si>
  <si>
    <t>&lt;200 places</t>
  </si>
  <si>
    <t>&gt;200 places + chapiteau</t>
  </si>
  <si>
    <t>Stages</t>
  </si>
  <si>
    <t>sans représentation</t>
  </si>
  <si>
    <t>Electricité : 37 € / jour</t>
  </si>
  <si>
    <r>
      <t xml:space="preserve">       </t>
    </r>
    <r>
      <rPr>
        <b/>
        <u/>
        <sz val="14"/>
        <color theme="1"/>
        <rFont val="Arial"/>
        <family val="2"/>
      </rPr>
      <t xml:space="preserve">Tarifs fluides : </t>
    </r>
  </si>
  <si>
    <t>Eau : 6 € / jour</t>
  </si>
  <si>
    <t xml:space="preserve">TENNIS CLUB MUNICIPAL </t>
  </si>
  <si>
    <t>TARIFS MUNICIPAUX DES ADHESIONS 2024/2025</t>
  </si>
  <si>
    <r>
      <t>Valables du 1</t>
    </r>
    <r>
      <rPr>
        <b/>
        <vertAlign val="superscript"/>
        <sz val="14"/>
        <rFont val="Arial"/>
        <family val="2"/>
      </rPr>
      <t>er</t>
    </r>
    <r>
      <rPr>
        <b/>
        <sz val="14"/>
        <rFont val="Arial"/>
        <family val="2"/>
      </rPr>
      <t xml:space="preserve"> septembre 2024 au 31 août 2025</t>
    </r>
  </si>
  <si>
    <t>COMMUNE</t>
  </si>
  <si>
    <t>HORS COMMUNE</t>
  </si>
  <si>
    <t>Adultes</t>
  </si>
  <si>
    <t>Couples</t>
  </si>
  <si>
    <t>De 8 à 18 ans</t>
  </si>
  <si>
    <t>Etudiants *</t>
  </si>
  <si>
    <t>Enfants de – 8 ans</t>
  </si>
  <si>
    <t>Cotisations</t>
  </si>
  <si>
    <t>Année (comprenant 3 invitations gratuites</t>
  </si>
  <si>
    <t>Vacances scolaires</t>
  </si>
  <si>
    <t>Carte été (1 mois)</t>
  </si>
  <si>
    <t>51.5</t>
  </si>
  <si>
    <t>Locations cours</t>
  </si>
  <si>
    <t>1 heure</t>
  </si>
  <si>
    <t>10.5</t>
  </si>
  <si>
    <t>10.50</t>
  </si>
  <si>
    <t>5 heures</t>
  </si>
  <si>
    <t>10 heures</t>
  </si>
  <si>
    <t>Invités</t>
  </si>
  <si>
    <t>STAGE DE TENNIS Ecole de Tennis Municipale</t>
  </si>
  <si>
    <t>VACANCES SCOLAIRES 2024/2025</t>
  </si>
  <si>
    <t>Enfants</t>
  </si>
  <si>
    <t>Stage</t>
  </si>
  <si>
    <t>Tarifs 2023/24</t>
  </si>
  <si>
    <t>Tarifs 2024/25</t>
  </si>
  <si>
    <t xml:space="preserve">Enfants scolarisés à l’Ecole Anne Frank de Saint Pair sur Mer ou inscrits à l’Ecole Municipale de Tennis de St Pair s/mer </t>
  </si>
  <si>
    <t>5 jours</t>
  </si>
  <si>
    <t>67 euros/semaine</t>
  </si>
  <si>
    <t>1 heure/jour</t>
  </si>
  <si>
    <t>Autres enfants</t>
  </si>
  <si>
    <t>93 euros/semaine</t>
  </si>
  <si>
    <t>TARIFS MUNICIPAUX DE l’ECOLE DE TENNIS 2024/2025</t>
  </si>
  <si>
    <r>
      <t>Valables du 1</t>
    </r>
    <r>
      <rPr>
        <b/>
        <vertAlign val="superscript"/>
        <sz val="12"/>
        <rFont val="Arial"/>
        <family val="2"/>
      </rPr>
      <t>er</t>
    </r>
    <r>
      <rPr>
        <b/>
        <sz val="12"/>
        <rFont val="Arial"/>
        <family val="2"/>
      </rPr>
      <t xml:space="preserve"> septembre 2024 au 31 août 2025</t>
    </r>
  </si>
  <si>
    <t>TARIFS</t>
  </si>
  <si>
    <t>Cours</t>
  </si>
  <si>
    <t>Cotisation</t>
  </si>
  <si>
    <t xml:space="preserve">Cours </t>
  </si>
  <si>
    <t xml:space="preserve">Cotisation </t>
  </si>
  <si>
    <t>Total</t>
  </si>
  <si>
    <t>Formule Mini-Tennis (de 3 à 8 ans)</t>
  </si>
  <si>
    <t>1h/semaine</t>
  </si>
  <si>
    <t>Formule initiation</t>
  </si>
  <si>
    <t>Formule perfectionnement/Loisir (sur proposition des moniteurs avec validation de la Mairie)</t>
  </si>
  <si>
    <t>1h30/semaine</t>
  </si>
  <si>
    <t>2h/semaine</t>
  </si>
  <si>
    <t>2h30/semaine</t>
  </si>
  <si>
    <t>Formule Compétition (sur proposition des moniteurs avec validation de la Mairie)</t>
  </si>
  <si>
    <t>3h/semaine (2*1h30) ou plus</t>
  </si>
  <si>
    <t>Remarques : Remboursement des cours sur présentation d’un certificat médical avec impossibilité de pratiquer le tennis pendant au moins un trimestre</t>
  </si>
  <si>
    <t>Une remise de 10 % sur le deuxième enfant, de 15 % sur le troisième enfant et de 20 % sur le quatrième enfant sera effectuée sur le montant des cours de l’école de tennis</t>
  </si>
  <si>
    <t xml:space="preserve">Proposition : •	Remise de 30% pour la location de cours pour les agents municipaux (pour 1 heure, 5 heures et 10 heures)  </t>
  </si>
  <si>
    <t>REDEVANCE D’OCCUPATION DU DOMAINE PUBLIC</t>
  </si>
  <si>
    <r>
      <t>TERRASSE COMMERCANT SEDENTAIRE</t>
    </r>
    <r>
      <rPr>
        <sz val="14"/>
        <color theme="1"/>
        <rFont val="Arial"/>
        <family val="2"/>
      </rPr>
      <t xml:space="preserve"> </t>
    </r>
  </si>
  <si>
    <t>Par jour pour occupation exceptionnelle ou saisonnière – le m² *</t>
  </si>
  <si>
    <t>Par an pour occupation permanente – le m²</t>
  </si>
  <si>
    <t>COMMERCANT SAISONNIER</t>
  </si>
  <si>
    <t>Par jour pour activité saisonnière (limitée à 11 mois) – le m² *</t>
  </si>
  <si>
    <t>Forfait manifestation ou animation (limité à 15 m²)</t>
  </si>
  <si>
    <t>Le m² supplémentaire</t>
  </si>
  <si>
    <t xml:space="preserve">Forfait utilisation par fluide </t>
  </si>
  <si>
    <r>
      <t xml:space="preserve">Lorsque cela est possible </t>
    </r>
    <r>
      <rPr>
        <b/>
        <sz val="11"/>
        <color theme="1"/>
        <rFont val="Arial"/>
        <family val="2"/>
      </rPr>
      <t>abonnement compteur forain</t>
    </r>
    <r>
      <rPr>
        <sz val="11"/>
        <color theme="1"/>
        <rFont val="Arial"/>
        <family val="2"/>
      </rPr>
      <t xml:space="preserve"> en priorité sinon </t>
    </r>
  </si>
  <si>
    <t>1.55 € /jour</t>
  </si>
  <si>
    <t>DROITS DE PLACE – MARCHE</t>
  </si>
  <si>
    <t>Commerce permanent sans utilisation de fluide (forfait annuel) Modalité de paiement : payable par trimestre</t>
  </si>
  <si>
    <t>33 €/ml</t>
  </si>
  <si>
    <t>Exceptionnel ou saisonnier sans fluide (par jour)</t>
  </si>
  <si>
    <t>1,20 €/ml</t>
  </si>
  <si>
    <t>Forfait utilisation par fluide (jour de marché)</t>
  </si>
  <si>
    <t>BORNE CAMPING CAR POUR 24 Heures HORS TAXE DE SEJOUR</t>
  </si>
  <si>
    <t>Stationnement</t>
  </si>
  <si>
    <t xml:space="preserve">Eau/Electricité </t>
  </si>
  <si>
    <t>2 € (40 mn électricité + 10 mn eau)</t>
  </si>
  <si>
    <t>Vidange</t>
  </si>
  <si>
    <t>1 € pour 1h</t>
  </si>
  <si>
    <t>*La RODP est calculée de la date d’arrivée à la date d’enlèvement (Occupation et non jours travaillés)</t>
  </si>
  <si>
    <t>DROIT ANNUEL</t>
  </si>
  <si>
    <t>150 €/place</t>
  </si>
  <si>
    <t>STATIONNEMENT TAXI</t>
  </si>
  <si>
    <t>SALLE POLYVALENTE « Michel Fraboulet »</t>
  </si>
  <si>
    <t>1 manifestation gratuite par an pour les associations Saint-Pairaises (pour l’AG)</t>
  </si>
  <si>
    <t>Mais forfait charges à payer (cf. ci-dessous)</t>
  </si>
  <si>
    <t>Fournir un justificatif de domicile</t>
  </si>
  <si>
    <t xml:space="preserve">Location le week-end </t>
  </si>
  <si>
    <t>Associations de Saint-Pair-sur-Mer</t>
  </si>
  <si>
    <t>Particuliers de Saint-Pair-sur-Mer</t>
  </si>
  <si>
    <t>Associations et particuliers extérieurs</t>
  </si>
  <si>
    <t xml:space="preserve"> </t>
  </si>
  <si>
    <t>Caution à la prise des clefs
(Pas de caution demandée pour les associations Saint Pairaises)</t>
  </si>
  <si>
    <t>Caution (ménage) à la prise des clefs</t>
  </si>
  <si>
    <t>Arrhes pour la réservation</t>
  </si>
  <si>
    <t>Forfait charges</t>
  </si>
  <si>
    <t>- Par jour 35 €</t>
  </si>
  <si>
    <t>- Le week-end 65 €</t>
  </si>
  <si>
    <t>- 3 jours 95 €</t>
  </si>
  <si>
    <t>- Par jour 20 €</t>
  </si>
  <si>
    <t>- Le week-end 35 €</t>
  </si>
  <si>
    <t>- 3 jours 50 €</t>
  </si>
  <si>
    <t>Surcoût forfaitaire pour un week-end de 3 jours (location possible 3 jours, uniquement si un lundi est férié)</t>
  </si>
  <si>
    <t>Pour les associations saint-pairaises uniquement</t>
  </si>
  <si>
    <t>Tarif de la salle à la journée (2 jours maximum) + forfait charges ½ tarif</t>
  </si>
  <si>
    <t>56 €/jour</t>
  </si>
  <si>
    <t>Fixation d’un tarif pour 2 heures d’occupation maximum</t>
  </si>
  <si>
    <t xml:space="preserve">1ere manifestation annuelle </t>
  </si>
  <si>
    <t>Gratuité 
Forfait charges selon période</t>
  </si>
  <si>
    <t>Assemblée Générale de moins de 2 heures</t>
  </si>
  <si>
    <t>Gratuité</t>
  </si>
  <si>
    <t>Pour les associations et entreprises extérieures uniquement</t>
  </si>
  <si>
    <t xml:space="preserve">Tarif de la salle à la ½ journée </t>
  </si>
  <si>
    <t>Forfait charges du 1er novembre au 30 avril*</t>
  </si>
  <si>
    <t>*1/2 forfait charge à la journée</t>
  </si>
  <si>
    <t>GRANDE SALLE DE LA FAISANDERIE</t>
  </si>
  <si>
    <t>Location le week-end du vendredi soir au lundi matin</t>
  </si>
  <si>
    <t>1 000 €</t>
  </si>
  <si>
    <t>Tarif de la salle à la journée hors week-end et jour férié, du mardi au jeudi hors vacances scolaires de Pâques et vacances d’été</t>
  </si>
  <si>
    <t>Caution ménage</t>
  </si>
  <si>
    <t>Forfait charges pour le week-end (énergie)</t>
  </si>
  <si>
    <t>76 € / jour</t>
  </si>
  <si>
    <t>Surcoût forfaitaire pour un week-end de 3 jours (location possible 3 jours, uniquement si un lundi ou un vendredi férié)</t>
  </si>
  <si>
    <t>Mise à disposition de vaisselle (sauf été)
Prévoir une caution 200€</t>
  </si>
  <si>
    <t>Sans surcout</t>
  </si>
  <si>
    <t>Forfait charges*</t>
  </si>
  <si>
    <t xml:space="preserve"> pour la salle de la Faisanderie </t>
  </si>
  <si>
    <t xml:space="preserve">ou </t>
  </si>
  <si>
    <t>la Salle Polyvalente « Michel Fraboulet »,</t>
  </si>
  <si>
    <t>mais forfait charges à payer</t>
  </si>
  <si>
    <t>1 Gratuité / association St Pairaise, pour une AG (1 fois par an), pour 2 à 4h</t>
  </si>
  <si>
    <t xml:space="preserve">pour la salle de la Faisanderie </t>
  </si>
  <si>
    <t>sans charges</t>
  </si>
  <si>
    <t>Gratuité pour des manifestations d'interet général (Don de sang etc ….)</t>
  </si>
  <si>
    <t>Tarifs 2026</t>
  </si>
  <si>
    <t>TARIFS COMMUNAUX 2026</t>
  </si>
  <si>
    <t>1460,00 €/enfant</t>
  </si>
  <si>
    <t>Tarifs 2026 par enfant</t>
  </si>
  <si>
    <r>
      <t>46 €</t>
    </r>
    <r>
      <rPr>
        <sz val="14"/>
        <color theme="1"/>
        <rFont val="Arial"/>
        <family val="2"/>
      </rPr>
      <t>/jour de représentation</t>
    </r>
  </si>
  <si>
    <r>
      <t>47 €</t>
    </r>
    <r>
      <rPr>
        <sz val="14"/>
        <color indexed="2"/>
        <rFont val="Arial"/>
        <family val="2"/>
      </rPr>
      <t>/jour de représentation</t>
    </r>
  </si>
  <si>
    <r>
      <t>184 €</t>
    </r>
    <r>
      <rPr>
        <sz val="14"/>
        <color theme="1"/>
        <rFont val="Arial"/>
        <family val="2"/>
      </rPr>
      <t>/jour de représentation</t>
    </r>
  </si>
  <si>
    <r>
      <t>22 €</t>
    </r>
    <r>
      <rPr>
        <sz val="14"/>
        <color theme="1"/>
        <rFont val="Arial"/>
        <family val="2"/>
      </rPr>
      <t xml:space="preserve">/jour de stage </t>
    </r>
  </si>
  <si>
    <r>
      <t>188 €</t>
    </r>
    <r>
      <rPr>
        <sz val="14"/>
        <color indexed="2"/>
        <rFont val="Arial"/>
        <family val="2"/>
      </rPr>
      <t>/jour de représentation</t>
    </r>
  </si>
  <si>
    <t>Au-delà de 4 personnes présentes sur l’emplacement : prévenir la collectivité 2 jours avant la date d’arrivée pour paiement du tarif à la nuitée</t>
  </si>
  <si>
    <t>Pénalité si visiteurs non déclarés</t>
  </si>
  <si>
    <t>Adulte + 7 ans /nuitée</t>
  </si>
  <si>
    <t>Forfait saisonnier sans Hivernage Pour 4 personnes maxi</t>
  </si>
  <si>
    <t>Forfait saisonnier avec Hivernage Pour 4 personnes maxi</t>
  </si>
  <si>
    <t>50€/personne</t>
  </si>
  <si>
    <t>Badge pour accéder au camping (caution) La caution est encaissée</t>
  </si>
  <si>
    <r>
      <t>22,50 €</t>
    </r>
    <r>
      <rPr>
        <sz val="14"/>
        <color indexed="2"/>
        <rFont val="Arial"/>
        <family val="2"/>
      </rPr>
      <t>/jour de présence</t>
    </r>
  </si>
  <si>
    <t>Année 2026</t>
  </si>
  <si>
    <t>Du lundi au dimanche</t>
  </si>
  <si>
    <t>Pour une journée maximum</t>
  </si>
  <si>
    <t xml:space="preserve">Fournir une attestation sur l’honneur d’utilisation du matériel de cuisine par un professionnel 
</t>
  </si>
  <si>
    <t xml:space="preserve">Caution pour le matériel de cuisine
Utilisation uniquement par un professionnel
</t>
  </si>
  <si>
    <t>Vente à la Volée (Sauf vente caritative)</t>
  </si>
  <si>
    <t>Café inhumation - Location suite à des obsèques que pour les inhumations à Saint Pair</t>
  </si>
  <si>
    <r>
      <t>Du 1</t>
    </r>
    <r>
      <rPr>
        <vertAlign val="superscript"/>
        <sz val="14"/>
        <rFont val="Arial"/>
        <family val="2"/>
      </rPr>
      <t>er</t>
    </r>
    <r>
      <rPr>
        <sz val="14"/>
        <rFont val="Arial"/>
        <family val="2"/>
      </rPr>
      <t xml:space="preserve"> janvier au 31 décembre 
(parcelle compléte 150m2)</t>
    </r>
  </si>
  <si>
    <r>
      <t>Du 1</t>
    </r>
    <r>
      <rPr>
        <vertAlign val="superscript"/>
        <sz val="14"/>
        <rFont val="Arial"/>
        <family val="2"/>
      </rPr>
      <t>er</t>
    </r>
    <r>
      <rPr>
        <sz val="14"/>
        <rFont val="Arial"/>
        <family val="2"/>
      </rPr>
      <t xml:space="preserve"> janvier au 31 décembre 
(par Demi parcelle)</t>
    </r>
  </si>
  <si>
    <r>
      <t>A COMPTER DU 1</t>
    </r>
    <r>
      <rPr>
        <b/>
        <vertAlign val="superscript"/>
        <sz val="16"/>
        <rFont val="Arial"/>
        <family val="2"/>
      </rPr>
      <t>er</t>
    </r>
    <r>
      <rPr>
        <b/>
        <sz val="16"/>
        <rFont val="Arial"/>
        <family val="2"/>
      </rPr>
      <t xml:space="preserve"> JANVIER 2026</t>
    </r>
  </si>
  <si>
    <r>
      <t xml:space="preserve"> Enfant avec </t>
    </r>
    <r>
      <rPr>
        <b/>
        <u/>
        <sz val="12"/>
        <rFont val="Arial"/>
        <family val="2"/>
      </rPr>
      <t xml:space="preserve">un repas complet </t>
    </r>
    <r>
      <rPr>
        <sz val="12"/>
        <rFont val="Arial"/>
        <family val="2"/>
      </rPr>
      <t xml:space="preserve">amené par les parents, pris au restaurant scolaire en raison d’une pathologie particulière, allergie ou par conviction philosophique particulière. </t>
    </r>
  </si>
  <si>
    <t>1001 / 1500</t>
  </si>
  <si>
    <r>
      <t xml:space="preserve">Enfant avec </t>
    </r>
    <r>
      <rPr>
        <b/>
        <u/>
        <sz val="12"/>
        <rFont val="Arial"/>
        <family val="2"/>
      </rPr>
      <t xml:space="preserve">un repas complet </t>
    </r>
    <r>
      <rPr>
        <sz val="12"/>
        <rFont val="Arial"/>
        <family val="2"/>
      </rPr>
      <t>amené par les parents, pris au restaurant scolaire en raison d’une pathologie particulière, allergie ou par conviction philosophique particulière.</t>
    </r>
  </si>
  <si>
    <t>368,00 €/enfant</t>
  </si>
  <si>
    <r>
      <rPr>
        <sz val="11"/>
        <rFont val="Comic Sans MS"/>
        <family val="4"/>
      </rPr>
      <t>Cotisation à l’année (du 1</t>
    </r>
    <r>
      <rPr>
        <vertAlign val="superscript"/>
        <sz val="11"/>
        <rFont val="Comic Sans MS"/>
        <family val="4"/>
      </rPr>
      <t>er</t>
    </r>
    <r>
      <rPr>
        <sz val="11"/>
        <rFont val="Comic Sans MS"/>
        <family val="4"/>
      </rPr>
      <t xml:space="preserve"> janvier au 31 décembre) </t>
    </r>
  </si>
  <si>
    <t>Participation de sortie :</t>
  </si>
  <si>
    <r>
      <t xml:space="preserve">Lorsque cela est possible </t>
    </r>
    <r>
      <rPr>
        <b/>
        <sz val="11"/>
        <rFont val="Arial"/>
        <family val="2"/>
      </rPr>
      <t>abonnement compteur forain</t>
    </r>
    <r>
      <rPr>
        <sz val="11"/>
        <rFont val="Arial"/>
        <family val="2"/>
      </rPr>
      <t xml:space="preserve"> en priorité sinon </t>
    </r>
  </si>
  <si>
    <r>
      <t>Forfait charges du 1</t>
    </r>
    <r>
      <rPr>
        <vertAlign val="superscript"/>
        <sz val="14"/>
        <rFont val="Arial"/>
        <family val="2"/>
      </rPr>
      <t>er</t>
    </r>
    <r>
      <rPr>
        <sz val="14"/>
        <rFont val="Arial"/>
        <family val="2"/>
      </rPr>
      <t xml:space="preserve"> mai au 31 octobre*</t>
    </r>
  </si>
  <si>
    <r>
      <t>Du 1</t>
    </r>
    <r>
      <rPr>
        <vertAlign val="superscript"/>
        <sz val="12"/>
        <rFont val="Arial"/>
        <family val="2"/>
      </rPr>
      <t>er</t>
    </r>
    <r>
      <rPr>
        <sz val="12"/>
        <rFont val="Arial"/>
        <family val="2"/>
      </rPr>
      <t xml:space="preserve"> novembre au 30 avril</t>
    </r>
  </si>
  <si>
    <r>
      <t>Du 1</t>
    </r>
    <r>
      <rPr>
        <vertAlign val="superscript"/>
        <sz val="12"/>
        <rFont val="Arial"/>
        <family val="2"/>
      </rPr>
      <t>er</t>
    </r>
    <r>
      <rPr>
        <sz val="12"/>
        <rFont val="Arial"/>
        <family val="2"/>
      </rPr>
      <t xml:space="preserve"> mai au 31 octobre</t>
    </r>
  </si>
  <si>
    <r>
      <t>Surcout financier pour la prise en charge des frais d’entretien pendant la période estivale (du 1</t>
    </r>
    <r>
      <rPr>
        <vertAlign val="superscript"/>
        <sz val="14"/>
        <rFont val="Arial"/>
        <family val="2"/>
      </rPr>
      <t>er</t>
    </r>
    <r>
      <rPr>
        <sz val="14"/>
        <rFont val="Arial"/>
        <family val="2"/>
      </rPr>
      <t xml:space="preserve"> juillet au 31 aout)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</si>
  <si>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4"/>
        <rFont val="Calibri"/>
        <family val="2"/>
        <scheme val="minor"/>
      </rPr>
      <t>Remise de 30% sur le tarif de la location Particuliers Saint Pairais pour les agents municipaux pour une location par an pour l'une ou l'autre des salles</t>
    </r>
  </si>
  <si>
    <r>
      <t>1 Gratuité / association St Pairaise, la 1</t>
    </r>
    <r>
      <rPr>
        <b/>
        <u/>
        <vertAlign val="superscript"/>
        <sz val="12"/>
        <rFont val="Arial"/>
        <family val="2"/>
      </rPr>
      <t>ère</t>
    </r>
    <r>
      <rPr>
        <b/>
        <u/>
        <sz val="12"/>
        <rFont val="Arial"/>
        <family val="2"/>
      </rPr>
      <t xml:space="preserve"> manifestation de l’année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</si>
</sst>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3" x14ac:knownFonts="1">
    <font>
      <sz val="11"/>
      <color theme="1"/>
      <name val="Calibri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sz val="14"/>
      <color indexed="2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indexed="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omic Sans MS"/>
      <family val="4"/>
    </font>
    <font>
      <sz val="12"/>
      <name val="Comic Sans MS"/>
      <family val="4"/>
    </font>
    <font>
      <b/>
      <u/>
      <sz val="11"/>
      <name val="Comic Sans MS"/>
      <family val="4"/>
    </font>
    <font>
      <sz val="11"/>
      <name val="Comic Sans MS"/>
      <family val="4"/>
    </font>
    <font>
      <b/>
      <sz val="11"/>
      <color theme="1"/>
      <name val="Arial"/>
      <family val="2"/>
    </font>
    <font>
      <sz val="11"/>
      <color indexed="2"/>
      <name val="Calibri"/>
      <family val="2"/>
      <scheme val="minor"/>
    </font>
    <font>
      <u/>
      <sz val="11"/>
      <color theme="1"/>
      <name val="Arial"/>
      <family val="2"/>
    </font>
    <font>
      <sz val="11"/>
      <color theme="1"/>
      <name val="Times New Roman"/>
      <family val="1"/>
    </font>
    <font>
      <b/>
      <u/>
      <sz val="14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4"/>
      <name val="Comic Sans MS"/>
      <family val="4"/>
    </font>
    <font>
      <sz val="14"/>
      <name val="Comic Sans MS"/>
      <family val="4"/>
    </font>
    <font>
      <sz val="12"/>
      <name val="Arial"/>
      <family val="2"/>
    </font>
    <font>
      <b/>
      <sz val="11"/>
      <name val="Comic Sans MS"/>
      <family val="4"/>
    </font>
    <font>
      <sz val="11"/>
      <color theme="1"/>
      <name val="Calibri"/>
      <family val="2"/>
      <scheme val="minor"/>
    </font>
    <font>
      <b/>
      <vertAlign val="superscript"/>
      <sz val="14"/>
      <name val="Arial"/>
      <family val="2"/>
    </font>
    <font>
      <sz val="7"/>
      <color theme="1"/>
      <name val="Times New Roman"/>
      <family val="1"/>
    </font>
    <font>
      <b/>
      <vertAlign val="superscript"/>
      <sz val="10"/>
      <color theme="1"/>
      <name val="Arial"/>
      <family val="2"/>
    </font>
    <font>
      <b/>
      <vertAlign val="superscript"/>
      <sz val="12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indexed="2"/>
      <name val="Arial"/>
      <family val="2"/>
    </font>
    <font>
      <b/>
      <sz val="12"/>
      <color theme="1"/>
      <name val="Arial"/>
      <family val="2"/>
    </font>
    <font>
      <b/>
      <sz val="14"/>
      <color indexed="2"/>
      <name val="Arial"/>
      <family val="2"/>
    </font>
    <font>
      <vertAlign val="superscript"/>
      <sz val="14"/>
      <name val="Arial"/>
      <family val="2"/>
    </font>
    <font>
      <b/>
      <sz val="26"/>
      <name val="Calibri"/>
      <family val="2"/>
      <scheme val="minor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u/>
      <sz val="12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vertAlign val="superscript"/>
      <sz val="11"/>
      <name val="Comic Sans MS"/>
      <family val="4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name val="Arial"/>
      <family val="2"/>
    </font>
    <font>
      <sz val="10"/>
      <name val="Times New Roman"/>
      <family val="1"/>
    </font>
    <font>
      <vertAlign val="superscript"/>
      <sz val="12"/>
      <name val="Arial"/>
      <family val="2"/>
    </font>
    <font>
      <sz val="5"/>
      <name val="Arial"/>
      <family val="2"/>
    </font>
    <font>
      <sz val="14"/>
      <name val="Symbol"/>
      <family val="1"/>
      <charset val="2"/>
    </font>
    <font>
      <b/>
      <u/>
      <sz val="14"/>
      <name val="Comic Sans MS"/>
      <family val="4"/>
    </font>
    <font>
      <b/>
      <u/>
      <sz val="1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b/>
      <u/>
      <vertAlign val="superscript"/>
      <sz val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00B050"/>
      </patternFill>
    </fill>
    <fill>
      <patternFill patternType="solid">
        <fgColor rgb="FFB2A1C7"/>
      </patternFill>
    </fill>
    <fill>
      <patternFill patternType="solid">
        <fgColor rgb="FFD9D9D9"/>
      </patternFill>
    </fill>
    <fill>
      <patternFill patternType="solid">
        <fgColor rgb="FFF4B083"/>
      </patternFill>
    </fill>
    <fill>
      <patternFill patternType="solid">
        <fgColor indexed="51"/>
      </patternFill>
    </fill>
    <fill>
      <patternFill patternType="solid">
        <fgColor rgb="FFFBD4B4"/>
      </patternFill>
    </fill>
    <fill>
      <patternFill patternType="solid">
        <fgColor indexed="5"/>
      </patternFill>
    </fill>
    <fill>
      <patternFill patternType="solid">
        <fgColor indexed="65"/>
      </patternFill>
    </fill>
    <fill>
      <patternFill patternType="solid">
        <fgColor rgb="FFF7CAAC"/>
      </patternFill>
    </fill>
    <fill>
      <patternFill patternType="solid">
        <fgColor rgb="FFFFD966"/>
      </patternFill>
    </fill>
    <fill>
      <patternFill patternType="solid">
        <fgColor rgb="FF92D050"/>
      </patternFill>
    </fill>
    <fill>
      <patternFill patternType="solid">
        <fgColor rgb="FF548DD4"/>
      </patternFill>
    </fill>
    <fill>
      <patternFill patternType="solid">
        <fgColor rgb="FFCCC0D9"/>
      </patternFill>
    </fill>
    <fill>
      <patternFill patternType="solid">
        <fgColor rgb="FFD6E3BC"/>
      </patternFill>
    </fill>
    <fill>
      <patternFill patternType="solid">
        <fgColor rgb="FFC2D69B"/>
      </patternFill>
    </fill>
    <fill>
      <patternFill patternType="solid">
        <fgColor rgb="FFD99594"/>
      </patternFill>
    </fill>
    <fill>
      <patternFill patternType="solid">
        <fgColor rgb="FFE2EFD9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0" fillId="0" borderId="0" applyFont="0" applyFill="0" applyBorder="0" applyProtection="0"/>
  </cellStyleXfs>
  <cellXfs count="557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6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6" fontId="2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8" fontId="2" fillId="0" borderId="4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8" fontId="12" fillId="0" borderId="4" xfId="0" applyNumberFormat="1" applyFont="1" applyBorder="1" applyAlignment="1">
      <alignment horizontal="center" vertical="center" wrapText="1"/>
    </xf>
    <xf numFmtId="8" fontId="12" fillId="0" borderId="15" xfId="0" applyNumberFormat="1" applyFont="1" applyBorder="1" applyAlignment="1">
      <alignment horizontal="center" vertical="center" wrapText="1"/>
    </xf>
    <xf numFmtId="8" fontId="12" fillId="0" borderId="0" xfId="0" applyNumberFormat="1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6" fontId="17" fillId="0" borderId="4" xfId="0" applyNumberFormat="1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5" fillId="0" borderId="16" xfId="0" applyFont="1" applyBorder="1" applyAlignment="1">
      <alignment horizontal="center" vertical="center" wrapText="1"/>
    </xf>
    <xf numFmtId="6" fontId="5" fillId="0" borderId="16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6" fillId="0" borderId="4" xfId="0" applyFont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6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center" textRotation="90" wrapText="1"/>
    </xf>
    <xf numFmtId="0" fontId="23" fillId="4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8" borderId="5" xfId="0" applyFont="1" applyFill="1" applyBorder="1" applyAlignment="1">
      <alignment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vertical="center" wrapText="1"/>
    </xf>
    <xf numFmtId="0" fontId="28" fillId="8" borderId="5" xfId="0" applyFont="1" applyFill="1" applyBorder="1" applyAlignment="1">
      <alignment horizontal="center" vertical="center" wrapText="1"/>
    </xf>
    <xf numFmtId="6" fontId="28" fillId="9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44" fontId="1" fillId="18" borderId="3" xfId="1" applyFont="1" applyFill="1" applyBorder="1" applyAlignment="1">
      <alignment horizontal="center" vertical="center" wrapText="1"/>
    </xf>
    <xf numFmtId="0" fontId="12" fillId="18" borderId="15" xfId="0" applyFont="1" applyFill="1" applyBorder="1" applyAlignment="1">
      <alignment vertical="center" wrapText="1"/>
    </xf>
    <xf numFmtId="0" fontId="12" fillId="18" borderId="5" xfId="0" applyFont="1" applyFill="1" applyBorder="1" applyAlignment="1">
      <alignment vertical="center" wrapText="1"/>
    </xf>
    <xf numFmtId="44" fontId="0" fillId="0" borderId="0" xfId="0" applyNumberFormat="1"/>
    <xf numFmtId="0" fontId="0" fillId="0" borderId="0" xfId="0" applyAlignment="1">
      <alignment horizontal="center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5" fillId="0" borderId="11" xfId="0" applyFont="1" applyBorder="1" applyAlignment="1">
      <alignment horizontal="center" vertical="center" wrapText="1"/>
    </xf>
    <xf numFmtId="0" fontId="36" fillId="7" borderId="5" xfId="0" applyFont="1" applyFill="1" applyBorder="1" applyAlignment="1">
      <alignment vertical="center" wrapText="1"/>
    </xf>
    <xf numFmtId="0" fontId="35" fillId="0" borderId="5" xfId="0" applyFont="1" applyBorder="1" applyAlignment="1">
      <alignment vertical="center" wrapText="1"/>
    </xf>
    <xf numFmtId="0" fontId="36" fillId="19" borderId="5" xfId="0" applyFont="1" applyFill="1" applyBorder="1" applyAlignment="1">
      <alignment vertical="center" wrapText="1"/>
    </xf>
    <xf numFmtId="0" fontId="36" fillId="19" borderId="0" xfId="0" applyFont="1" applyFill="1" applyAlignment="1">
      <alignment vertical="center" wrapText="1"/>
    </xf>
    <xf numFmtId="44" fontId="37" fillId="19" borderId="0" xfId="1" applyFont="1" applyFill="1" applyBorder="1" applyAlignment="1">
      <alignment horizontal="right" vertical="center" wrapText="1"/>
    </xf>
    <xf numFmtId="0" fontId="38" fillId="19" borderId="0" xfId="0" applyFont="1" applyFill="1" applyAlignment="1">
      <alignment vertical="center"/>
    </xf>
    <xf numFmtId="0" fontId="0" fillId="19" borderId="0" xfId="0" applyFill="1"/>
    <xf numFmtId="0" fontId="39" fillId="19" borderId="12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vertical="top" wrapText="1"/>
    </xf>
    <xf numFmtId="0" fontId="6" fillId="9" borderId="9" xfId="0" applyFont="1" applyFill="1" applyBorder="1" applyAlignment="1">
      <alignment vertical="top" wrapText="1"/>
    </xf>
    <xf numFmtId="0" fontId="6" fillId="9" borderId="14" xfId="0" applyFont="1" applyFill="1" applyBorder="1" applyAlignment="1">
      <alignment vertical="top" wrapText="1"/>
    </xf>
    <xf numFmtId="0" fontId="6" fillId="9" borderId="4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8" fontId="2" fillId="0" borderId="11" xfId="0" applyNumberFormat="1" applyFont="1" applyBorder="1" applyAlignment="1">
      <alignment horizontal="center" vertical="center" wrapText="1"/>
    </xf>
    <xf numFmtId="8" fontId="2" fillId="0" borderId="12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6" fontId="2" fillId="0" borderId="13" xfId="0" applyNumberFormat="1" applyFont="1" applyBorder="1" applyAlignment="1">
      <alignment horizontal="center" vertical="center" wrapText="1"/>
    </xf>
    <xf numFmtId="6" fontId="2" fillId="0" borderId="4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6" fontId="2" fillId="0" borderId="11" xfId="0" applyNumberFormat="1" applyFont="1" applyBorder="1" applyAlignment="1">
      <alignment horizontal="center" vertical="center" wrapText="1"/>
    </xf>
    <xf numFmtId="6" fontId="2" fillId="0" borderId="1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vertical="center" wrapText="1"/>
    </xf>
    <xf numFmtId="0" fontId="12" fillId="9" borderId="12" xfId="0" applyFont="1" applyFill="1" applyBorder="1" applyAlignment="1">
      <alignment vertical="center" wrapText="1"/>
    </xf>
    <xf numFmtId="0" fontId="12" fillId="9" borderId="0" xfId="0" applyFont="1" applyFill="1" applyAlignment="1">
      <alignment horizontal="right" vertical="center" wrapText="1"/>
    </xf>
    <xf numFmtId="0" fontId="12" fillId="9" borderId="12" xfId="0" applyFont="1" applyFill="1" applyBorder="1" applyAlignment="1">
      <alignment horizontal="right" vertical="center" wrapText="1"/>
    </xf>
    <xf numFmtId="0" fontId="12" fillId="9" borderId="13" xfId="0" applyFont="1" applyFill="1" applyBorder="1" applyAlignment="1">
      <alignment vertical="center" wrapText="1"/>
    </xf>
    <xf numFmtId="0" fontId="12" fillId="9" borderId="4" xfId="0" applyFont="1" applyFill="1" applyBorder="1" applyAlignment="1">
      <alignment vertical="center" wrapText="1"/>
    </xf>
    <xf numFmtId="8" fontId="12" fillId="9" borderId="14" xfId="0" applyNumberFormat="1" applyFont="1" applyFill="1" applyBorder="1" applyAlignment="1">
      <alignment horizontal="right" vertical="center" wrapText="1"/>
    </xf>
    <xf numFmtId="8" fontId="12" fillId="9" borderId="4" xfId="0" applyNumberFormat="1" applyFont="1" applyFill="1" applyBorder="1" applyAlignment="1">
      <alignment horizontal="right" vertical="center" wrapText="1"/>
    </xf>
    <xf numFmtId="2" fontId="12" fillId="9" borderId="11" xfId="0" applyNumberFormat="1" applyFont="1" applyFill="1" applyBorder="1" applyAlignment="1">
      <alignment horizontal="right" vertical="center" wrapText="1"/>
    </xf>
    <xf numFmtId="2" fontId="12" fillId="9" borderId="12" xfId="0" applyNumberFormat="1" applyFont="1" applyFill="1" applyBorder="1" applyAlignment="1">
      <alignment horizontal="right" vertical="center" wrapText="1"/>
    </xf>
    <xf numFmtId="0" fontId="12" fillId="9" borderId="1" xfId="0" applyFont="1" applyFill="1" applyBorder="1" applyAlignment="1">
      <alignment horizontal="right" vertical="center" wrapText="1"/>
    </xf>
    <xf numFmtId="0" fontId="12" fillId="9" borderId="3" xfId="0" applyFont="1" applyFill="1" applyBorder="1" applyAlignment="1">
      <alignment horizontal="right" vertical="center" wrapText="1"/>
    </xf>
    <xf numFmtId="0" fontId="12" fillId="9" borderId="1" xfId="0" applyFont="1" applyFill="1" applyBorder="1" applyAlignment="1">
      <alignment vertical="center" wrapText="1"/>
    </xf>
    <xf numFmtId="0" fontId="12" fillId="9" borderId="3" xfId="0" applyFont="1" applyFill="1" applyBorder="1" applyAlignment="1">
      <alignment vertical="center" wrapText="1"/>
    </xf>
    <xf numFmtId="0" fontId="25" fillId="9" borderId="7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5" fillId="9" borderId="13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 wrapText="1"/>
    </xf>
    <xf numFmtId="0" fontId="26" fillId="9" borderId="7" xfId="0" applyFont="1" applyFill="1" applyBorder="1" applyAlignment="1">
      <alignment horizontal="center" vertical="center" wrapText="1"/>
    </xf>
    <xf numFmtId="0" fontId="26" fillId="9" borderId="9" xfId="0" applyFont="1" applyFill="1" applyBorder="1" applyAlignment="1">
      <alignment horizontal="center" vertical="center" wrapText="1"/>
    </xf>
    <xf numFmtId="0" fontId="27" fillId="9" borderId="7" xfId="0" applyFont="1" applyFill="1" applyBorder="1" applyAlignment="1">
      <alignment horizontal="right" vertical="center" wrapText="1"/>
    </xf>
    <xf numFmtId="0" fontId="27" fillId="9" borderId="9" xfId="0" applyFont="1" applyFill="1" applyBorder="1" applyAlignment="1">
      <alignment horizontal="right" vertical="center" wrapText="1"/>
    </xf>
    <xf numFmtId="0" fontId="27" fillId="9" borderId="13" xfId="0" applyFont="1" applyFill="1" applyBorder="1" applyAlignment="1">
      <alignment horizontal="right" vertical="center" wrapText="1"/>
    </xf>
    <xf numFmtId="0" fontId="27" fillId="9" borderId="4" xfId="0" applyFont="1" applyFill="1" applyBorder="1" applyAlignment="1">
      <alignment horizontal="right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26" fillId="9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left" vertical="center" wrapText="1" indent="5"/>
    </xf>
    <xf numFmtId="44" fontId="18" fillId="0" borderId="17" xfId="1" applyFont="1" applyBorder="1" applyAlignment="1">
      <alignment horizontal="center" vertical="center" wrapText="1"/>
    </xf>
    <xf numFmtId="44" fontId="18" fillId="0" borderId="18" xfId="1" applyFont="1" applyBorder="1" applyAlignment="1">
      <alignment horizontal="center" vertical="center" wrapText="1"/>
    </xf>
    <xf numFmtId="44" fontId="18" fillId="0" borderId="19" xfId="1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" fillId="14" borderId="8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1" fillId="14" borderId="14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39" fillId="14" borderId="6" xfId="0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 vertical="center" wrapText="1"/>
    </xf>
    <xf numFmtId="0" fontId="1" fillId="15" borderId="11" xfId="0" applyFont="1" applyFill="1" applyBorder="1" applyAlignment="1">
      <alignment horizontal="center" vertical="center" wrapText="1"/>
    </xf>
    <xf numFmtId="0" fontId="1" fillId="15" borderId="0" xfId="0" applyFont="1" applyFill="1" applyAlignment="1">
      <alignment horizontal="center" vertical="center" wrapText="1"/>
    </xf>
    <xf numFmtId="0" fontId="1" fillId="15" borderId="12" xfId="0" applyFont="1" applyFill="1" applyBorder="1" applyAlignment="1">
      <alignment horizontal="center" vertical="center" wrapText="1"/>
    </xf>
    <xf numFmtId="0" fontId="1" fillId="15" borderId="13" xfId="0" applyFont="1" applyFill="1" applyBorder="1" applyAlignment="1">
      <alignment horizontal="center" vertical="center" wrapText="1"/>
    </xf>
    <xf numFmtId="0" fontId="1" fillId="15" borderId="14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vertical="center" textRotation="90" wrapText="1"/>
    </xf>
    <xf numFmtId="0" fontId="13" fillId="0" borderId="2" xfId="0" applyFont="1" applyBorder="1" applyAlignment="1">
      <alignment vertical="center" textRotation="90" wrapText="1"/>
    </xf>
    <xf numFmtId="0" fontId="13" fillId="0" borderId="3" xfId="0" applyFont="1" applyBorder="1" applyAlignment="1">
      <alignment vertical="center" textRotation="90" wrapText="1"/>
    </xf>
    <xf numFmtId="0" fontId="18" fillId="0" borderId="1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" fillId="16" borderId="7" xfId="0" applyFont="1" applyFill="1" applyBorder="1" applyAlignment="1">
      <alignment horizontal="center"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9" xfId="0" applyFont="1" applyFill="1" applyBorder="1" applyAlignment="1">
      <alignment horizontal="center" vertical="center" wrapText="1"/>
    </xf>
    <xf numFmtId="0" fontId="1" fillId="16" borderId="13" xfId="0" applyFont="1" applyFill="1" applyBorder="1" applyAlignment="1">
      <alignment horizontal="center" vertical="center" wrapText="1"/>
    </xf>
    <xf numFmtId="0" fontId="1" fillId="16" borderId="14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16" borderId="13" xfId="0" applyFont="1" applyFill="1" applyBorder="1" applyAlignment="1">
      <alignment horizontal="center" vertical="center" wrapText="1"/>
    </xf>
    <xf numFmtId="0" fontId="9" fillId="16" borderId="14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 wrapText="1"/>
    </xf>
    <xf numFmtId="0" fontId="24" fillId="16" borderId="1" xfId="0" applyFont="1" applyFill="1" applyBorder="1" applyAlignment="1">
      <alignment horizontal="center" vertical="center" wrapText="1"/>
    </xf>
    <xf numFmtId="0" fontId="24" fillId="16" borderId="2" xfId="0" applyFont="1" applyFill="1" applyBorder="1" applyAlignment="1">
      <alignment horizontal="center" vertical="center" wrapText="1"/>
    </xf>
    <xf numFmtId="0" fontId="24" fillId="16" borderId="3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6" fontId="2" fillId="0" borderId="6" xfId="0" applyNumberFormat="1" applyFont="1" applyBorder="1" applyAlignment="1">
      <alignment horizontal="right" vertical="center" wrapText="1"/>
    </xf>
    <xf numFmtId="6" fontId="2" fillId="0" borderId="5" xfId="0" applyNumberFormat="1" applyFont="1" applyBorder="1" applyAlignment="1">
      <alignment horizontal="righ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12" fillId="18" borderId="6" xfId="0" applyFont="1" applyFill="1" applyBorder="1" applyAlignment="1">
      <alignment vertical="center" wrapText="1"/>
    </xf>
    <xf numFmtId="0" fontId="12" fillId="18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vertical="center" wrapText="1"/>
    </xf>
    <xf numFmtId="0" fontId="12" fillId="8" borderId="10" xfId="0" applyFont="1" applyFill="1" applyBorder="1" applyAlignment="1">
      <alignment vertical="center" wrapText="1"/>
    </xf>
    <xf numFmtId="0" fontId="12" fillId="8" borderId="5" xfId="0" applyFont="1" applyFill="1" applyBorder="1" applyAlignment="1">
      <alignment vertical="center" wrapText="1"/>
    </xf>
    <xf numFmtId="0" fontId="25" fillId="0" borderId="0" xfId="0" applyFont="1"/>
    <xf numFmtId="0" fontId="1" fillId="0" borderId="4" xfId="0" applyFont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6" fontId="12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top" wrapText="1"/>
    </xf>
    <xf numFmtId="0" fontId="41" fillId="0" borderId="0" xfId="0" applyFont="1" applyAlignment="1">
      <alignment horizontal="center"/>
    </xf>
    <xf numFmtId="0" fontId="42" fillId="0" borderId="14" xfId="0" applyFont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vertical="center" wrapText="1"/>
    </xf>
    <xf numFmtId="8" fontId="12" fillId="8" borderId="4" xfId="0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vertical="center" wrapText="1"/>
    </xf>
    <xf numFmtId="8" fontId="12" fillId="8" borderId="15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vertical="center"/>
    </xf>
    <xf numFmtId="2" fontId="12" fillId="0" borderId="6" xfId="0" applyNumberFormat="1" applyFont="1" applyBorder="1" applyAlignment="1">
      <alignment horizontal="center" vertical="center" wrapText="1"/>
    </xf>
    <xf numFmtId="8" fontId="12" fillId="8" borderId="6" xfId="0" applyNumberFormat="1" applyFont="1" applyFill="1" applyBorder="1" applyAlignment="1">
      <alignment horizontal="center" vertical="center" wrapText="1"/>
    </xf>
    <xf numFmtId="0" fontId="28" fillId="0" borderId="5" xfId="0" applyFont="1" applyBorder="1" applyAlignment="1">
      <alignment vertical="center"/>
    </xf>
    <xf numFmtId="2" fontId="12" fillId="0" borderId="5" xfId="0" applyNumberFormat="1" applyFont="1" applyBorder="1" applyAlignment="1">
      <alignment horizontal="center" vertical="center" wrapText="1"/>
    </xf>
    <xf numFmtId="8" fontId="12" fillId="8" borderId="5" xfId="0" applyNumberFormat="1" applyFont="1" applyFill="1" applyBorder="1" applyAlignment="1">
      <alignment horizontal="center" vertical="center" wrapText="1"/>
    </xf>
    <xf numFmtId="0" fontId="28" fillId="0" borderId="6" xfId="0" applyFont="1" applyBorder="1" applyAlignment="1">
      <alignment vertical="center" wrapText="1"/>
    </xf>
    <xf numFmtId="8" fontId="12" fillId="0" borderId="6" xfId="0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46" fillId="10" borderId="6" xfId="0" applyFont="1" applyFill="1" applyBorder="1" applyAlignment="1">
      <alignment vertical="center" wrapText="1"/>
    </xf>
    <xf numFmtId="0" fontId="46" fillId="10" borderId="7" xfId="0" applyFont="1" applyFill="1" applyBorder="1" applyAlignment="1">
      <alignment horizontal="center" vertical="center" wrapText="1"/>
    </xf>
    <xf numFmtId="0" fontId="46" fillId="10" borderId="9" xfId="0" applyFont="1" applyFill="1" applyBorder="1" applyAlignment="1">
      <alignment horizontal="center" vertical="center" wrapText="1"/>
    </xf>
    <xf numFmtId="0" fontId="47" fillId="10" borderId="9" xfId="0" applyFont="1" applyFill="1" applyBorder="1" applyAlignment="1">
      <alignment horizontal="center" vertical="center" wrapText="1"/>
    </xf>
    <xf numFmtId="0" fontId="46" fillId="10" borderId="9" xfId="0" applyFont="1" applyFill="1" applyBorder="1" applyAlignment="1">
      <alignment horizontal="center" vertical="center" wrapText="1"/>
    </xf>
    <xf numFmtId="0" fontId="46" fillId="11" borderId="7" xfId="0" applyFont="1" applyFill="1" applyBorder="1" applyAlignment="1">
      <alignment horizontal="center" vertical="center" wrapText="1"/>
    </xf>
    <xf numFmtId="0" fontId="46" fillId="11" borderId="9" xfId="0" applyFont="1" applyFill="1" applyBorder="1" applyAlignment="1">
      <alignment horizontal="center" vertical="center" wrapText="1"/>
    </xf>
    <xf numFmtId="0" fontId="46" fillId="10" borderId="10" xfId="0" applyFont="1" applyFill="1" applyBorder="1" applyAlignment="1">
      <alignment vertical="center" wrapText="1"/>
    </xf>
    <xf numFmtId="0" fontId="46" fillId="10" borderId="11" xfId="0" applyFont="1" applyFill="1" applyBorder="1" applyAlignment="1">
      <alignment horizontal="center" vertical="center" wrapText="1"/>
    </xf>
    <xf numFmtId="0" fontId="46" fillId="10" borderId="12" xfId="0" applyFont="1" applyFill="1" applyBorder="1" applyAlignment="1">
      <alignment horizontal="center" vertical="center" wrapText="1"/>
    </xf>
    <xf numFmtId="0" fontId="47" fillId="10" borderId="12" xfId="0" applyFont="1" applyFill="1" applyBorder="1" applyAlignment="1">
      <alignment horizontal="center" vertical="center" wrapText="1"/>
    </xf>
    <xf numFmtId="0" fontId="46" fillId="10" borderId="12" xfId="0" applyFont="1" applyFill="1" applyBorder="1" applyAlignment="1">
      <alignment horizontal="center" vertical="center" wrapText="1"/>
    </xf>
    <xf numFmtId="0" fontId="46" fillId="11" borderId="11" xfId="0" applyFont="1" applyFill="1" applyBorder="1" applyAlignment="1">
      <alignment horizontal="center" vertical="center" wrapText="1"/>
    </xf>
    <xf numFmtId="0" fontId="46" fillId="11" borderId="12" xfId="0" applyFont="1" applyFill="1" applyBorder="1" applyAlignment="1">
      <alignment horizontal="center" vertical="center" wrapText="1"/>
    </xf>
    <xf numFmtId="0" fontId="46" fillId="10" borderId="5" xfId="0" applyFont="1" applyFill="1" applyBorder="1" applyAlignment="1">
      <alignment vertical="center" wrapText="1"/>
    </xf>
    <xf numFmtId="0" fontId="46" fillId="11" borderId="13" xfId="0" applyFont="1" applyFill="1" applyBorder="1" applyAlignment="1">
      <alignment horizontal="center" vertical="center" wrapText="1"/>
    </xf>
    <xf numFmtId="0" fontId="46" fillId="11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7" fillId="10" borderId="4" xfId="0" applyFont="1" applyFill="1" applyBorder="1" applyAlignment="1">
      <alignment horizontal="center" vertical="center" wrapText="1"/>
    </xf>
    <xf numFmtId="0" fontId="46" fillId="10" borderId="4" xfId="0" applyFont="1" applyFill="1" applyBorder="1" applyAlignment="1">
      <alignment horizontal="center" vertical="center" wrapText="1"/>
    </xf>
    <xf numFmtId="44" fontId="46" fillId="0" borderId="4" xfId="1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5" fillId="0" borderId="3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12" fillId="0" borderId="1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48" fillId="0" borderId="4" xfId="0" applyFont="1" applyBorder="1" applyAlignment="1">
      <alignment horizontal="center" vertical="center" wrapText="1"/>
    </xf>
    <xf numFmtId="44" fontId="48" fillId="8" borderId="4" xfId="1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6" fontId="17" fillId="8" borderId="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44" fontId="17" fillId="8" borderId="4" xfId="1" applyFont="1" applyFill="1" applyBorder="1" applyAlignment="1">
      <alignment horizontal="center" vertical="center" wrapText="1"/>
    </xf>
    <xf numFmtId="8" fontId="17" fillId="0" borderId="4" xfId="0" applyNumberFormat="1" applyFont="1" applyBorder="1" applyAlignment="1">
      <alignment horizontal="center" vertical="center" wrapText="1"/>
    </xf>
    <xf numFmtId="44" fontId="16" fillId="8" borderId="29" xfId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44" fontId="16" fillId="8" borderId="28" xfId="1" applyFont="1" applyFill="1" applyBorder="1" applyAlignment="1">
      <alignment horizontal="center" vertical="center" wrapText="1"/>
    </xf>
    <xf numFmtId="44" fontId="16" fillId="8" borderId="27" xfId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6" fontId="17" fillId="0" borderId="5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16" fillId="8" borderId="29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8" fontId="12" fillId="9" borderId="0" xfId="0" applyNumberFormat="1" applyFont="1" applyFill="1" applyAlignment="1">
      <alignment vertical="center" wrapText="1"/>
    </xf>
    <xf numFmtId="8" fontId="12" fillId="0" borderId="0" xfId="0" applyNumberFormat="1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25" fillId="0" borderId="0" xfId="0" applyFont="1" applyAlignment="1"/>
    <xf numFmtId="0" fontId="46" fillId="0" borderId="5" xfId="0" applyFont="1" applyBorder="1" applyAlignment="1">
      <alignment vertical="center" wrapText="1"/>
    </xf>
    <xf numFmtId="0" fontId="1" fillId="11" borderId="1" xfId="0" applyFont="1" applyFill="1" applyBorder="1" applyAlignment="1">
      <alignment vertical="center"/>
    </xf>
    <xf numFmtId="0" fontId="1" fillId="11" borderId="2" xfId="0" applyFont="1" applyFill="1" applyBorder="1" applyAlignment="1">
      <alignment vertical="center"/>
    </xf>
    <xf numFmtId="0" fontId="1" fillId="11" borderId="3" xfId="0" applyFont="1" applyFill="1" applyBorder="1" applyAlignment="1">
      <alignment vertical="center"/>
    </xf>
    <xf numFmtId="0" fontId="15" fillId="12" borderId="6" xfId="0" applyFont="1" applyFill="1" applyBorder="1" applyAlignment="1">
      <alignment vertical="center" wrapText="1"/>
    </xf>
    <xf numFmtId="0" fontId="15" fillId="12" borderId="5" xfId="0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44" fontId="12" fillId="8" borderId="4" xfId="1" applyFont="1" applyFill="1" applyBorder="1" applyAlignment="1">
      <alignment horizontal="center" vertical="center" wrapText="1"/>
    </xf>
    <xf numFmtId="44" fontId="12" fillId="0" borderId="12" xfId="1" applyFont="1" applyBorder="1" applyAlignment="1">
      <alignment horizontal="center" vertical="center" wrapText="1"/>
    </xf>
    <xf numFmtId="44" fontId="12" fillId="8" borderId="12" xfId="1" applyFont="1" applyFill="1" applyBorder="1" applyAlignment="1">
      <alignment horizontal="center" vertical="center" wrapText="1"/>
    </xf>
    <xf numFmtId="0" fontId="25" fillId="10" borderId="13" xfId="0" applyFont="1" applyFill="1" applyBorder="1" applyAlignment="1">
      <alignment horizontal="center" vertical="top" wrapText="1"/>
    </xf>
    <xf numFmtId="0" fontId="25" fillId="10" borderId="4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44" fontId="48" fillId="0" borderId="16" xfId="1" applyFont="1" applyBorder="1" applyAlignment="1">
      <alignment horizontal="center" vertical="center" wrapText="1"/>
    </xf>
    <xf numFmtId="0" fontId="25" fillId="0" borderId="16" xfId="0" applyFont="1" applyBorder="1"/>
    <xf numFmtId="44" fontId="25" fillId="0" borderId="16" xfId="1" applyFont="1" applyBorder="1"/>
    <xf numFmtId="8" fontId="5" fillId="0" borderId="16" xfId="0" applyNumberFormat="1" applyFont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6" fontId="12" fillId="19" borderId="0" xfId="0" applyNumberFormat="1" applyFont="1" applyFill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6" fontId="12" fillId="0" borderId="4" xfId="0" applyNumberFormat="1" applyFont="1" applyBorder="1" applyAlignment="1">
      <alignment horizontal="center" vertical="center" wrapText="1"/>
    </xf>
    <xf numFmtId="44" fontId="12" fillId="19" borderId="4" xfId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center"/>
    </xf>
    <xf numFmtId="0" fontId="25" fillId="19" borderId="0" xfId="0" applyFont="1" applyFill="1" applyAlignment="1">
      <alignment horizontal="center" vertical="center"/>
    </xf>
    <xf numFmtId="0" fontId="38" fillId="19" borderId="6" xfId="0" applyFont="1" applyFill="1" applyBorder="1" applyAlignment="1">
      <alignment horizontal="justify" vertical="center" wrapText="1"/>
    </xf>
    <xf numFmtId="0" fontId="38" fillId="19" borderId="5" xfId="0" applyFont="1" applyFill="1" applyBorder="1" applyAlignment="1">
      <alignment horizontal="justify" vertical="center" wrapText="1"/>
    </xf>
    <xf numFmtId="6" fontId="10" fillId="0" borderId="1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top" wrapText="1"/>
    </xf>
    <xf numFmtId="44" fontId="9" fillId="0" borderId="12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4" fontId="12" fillId="0" borderId="0" xfId="1" applyFont="1" applyAlignment="1">
      <alignment horizontal="center" vertical="center" wrapText="1"/>
    </xf>
    <xf numFmtId="44" fontId="12" fillId="0" borderId="12" xfId="1" applyFont="1" applyBorder="1" applyAlignment="1">
      <alignment horizontal="center" vertical="center" wrapText="1"/>
    </xf>
    <xf numFmtId="44" fontId="12" fillId="0" borderId="13" xfId="1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 wrapText="1"/>
    </xf>
    <xf numFmtId="44" fontId="12" fillId="0" borderId="11" xfId="1" applyFont="1" applyBorder="1" applyAlignment="1">
      <alignment horizontal="right" vertical="center" wrapText="1"/>
    </xf>
    <xf numFmtId="44" fontId="12" fillId="0" borderId="12" xfId="1" applyFont="1" applyBorder="1" applyAlignment="1">
      <alignment horizontal="right" vertical="center" wrapText="1"/>
    </xf>
    <xf numFmtId="44" fontId="12" fillId="0" borderId="11" xfId="1" applyFont="1" applyBorder="1" applyAlignment="1">
      <alignment vertical="center" wrapText="1"/>
    </xf>
    <xf numFmtId="44" fontId="12" fillId="0" borderId="12" xfId="1" applyFont="1" applyBorder="1" applyAlignment="1">
      <alignment vertical="center" wrapText="1"/>
    </xf>
    <xf numFmtId="44" fontId="12" fillId="0" borderId="11" xfId="1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19" borderId="11" xfId="0" applyFont="1" applyFill="1" applyBorder="1" applyAlignment="1">
      <alignment horizontal="center" vertical="center" wrapText="1"/>
    </xf>
    <xf numFmtId="6" fontId="1" fillId="19" borderId="12" xfId="0" applyNumberFormat="1" applyFont="1" applyFill="1" applyBorder="1" applyAlignment="1">
      <alignment horizontal="center" vertical="center" wrapText="1"/>
    </xf>
    <xf numFmtId="44" fontId="12" fillId="9" borderId="13" xfId="1" applyFont="1" applyFill="1" applyBorder="1" applyAlignment="1">
      <alignment horizontal="right" vertical="center" wrapText="1"/>
    </xf>
    <xf numFmtId="44" fontId="12" fillId="9" borderId="4" xfId="1" applyFont="1" applyFill="1" applyBorder="1" applyAlignment="1">
      <alignment horizontal="right" vertical="center" wrapText="1"/>
    </xf>
    <xf numFmtId="2" fontId="12" fillId="9" borderId="11" xfId="1" applyNumberFormat="1" applyFont="1" applyFill="1" applyBorder="1" applyAlignment="1">
      <alignment horizontal="right" vertical="center" wrapText="1"/>
    </xf>
    <xf numFmtId="2" fontId="12" fillId="9" borderId="12" xfId="1" applyNumberFormat="1" applyFont="1" applyFill="1" applyBorder="1" applyAlignment="1">
      <alignment horizontal="right" vertical="center" wrapText="1"/>
    </xf>
    <xf numFmtId="0" fontId="50" fillId="19" borderId="11" xfId="0" applyFont="1" applyFill="1" applyBorder="1" applyAlignment="1">
      <alignment horizontal="left" vertical="top" wrapText="1"/>
    </xf>
    <xf numFmtId="0" fontId="50" fillId="19" borderId="12" xfId="0" applyFont="1" applyFill="1" applyBorder="1" applyAlignment="1">
      <alignment horizontal="left" vertical="top" wrapText="1"/>
    </xf>
    <xf numFmtId="44" fontId="51" fillId="0" borderId="0" xfId="1" applyFont="1"/>
    <xf numFmtId="0" fontId="1" fillId="0" borderId="24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6" fontId="12" fillId="0" borderId="16" xfId="0" applyNumberFormat="1" applyFont="1" applyBorder="1" applyAlignment="1">
      <alignment horizontal="center" vertical="center" wrapText="1"/>
    </xf>
    <xf numFmtId="6" fontId="12" fillId="0" borderId="2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 wrapText="1" indent="5"/>
    </xf>
    <xf numFmtId="0" fontId="28" fillId="0" borderId="4" xfId="0" applyFont="1" applyBorder="1" applyAlignment="1">
      <alignment horizontal="center" vertical="center" wrapText="1"/>
    </xf>
    <xf numFmtId="0" fontId="55" fillId="0" borderId="8" xfId="0" applyFont="1" applyBorder="1" applyAlignment="1">
      <alignment vertical="top" wrapText="1"/>
    </xf>
    <xf numFmtId="0" fontId="12" fillId="0" borderId="0" xfId="0" applyFont="1" applyAlignment="1">
      <alignment horizontal="right" vertical="center" wrapText="1"/>
    </xf>
    <xf numFmtId="44" fontId="51" fillId="0" borderId="0" xfId="1" applyFont="1" applyAlignment="1">
      <alignment horizontal="center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6" fontId="12" fillId="0" borderId="0" xfId="0" applyNumberFormat="1" applyFont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6" fontId="12" fillId="0" borderId="6" xfId="0" applyNumberFormat="1" applyFont="1" applyBorder="1" applyAlignment="1">
      <alignment horizontal="center" vertical="center" wrapText="1"/>
    </xf>
    <xf numFmtId="6" fontId="12" fillId="0" borderId="5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56" fillId="0" borderId="0" xfId="0" applyFont="1" applyAlignment="1">
      <alignment horizontal="left" vertical="center" indent="2"/>
    </xf>
    <xf numFmtId="0" fontId="53" fillId="0" borderId="0" xfId="0" applyFont="1" applyAlignment="1">
      <alignment vertical="center" wrapText="1"/>
    </xf>
    <xf numFmtId="0" fontId="45" fillId="0" borderId="0" xfId="0" applyFont="1"/>
    <xf numFmtId="44" fontId="1" fillId="18" borderId="9" xfId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4" fontId="1" fillId="0" borderId="6" xfId="1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44" fontId="1" fillId="0" borderId="5" xfId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44" fontId="1" fillId="0" borderId="4" xfId="1" applyFont="1" applyBorder="1" applyAlignment="1">
      <alignment horizontal="center" vertical="center" wrapText="1"/>
    </xf>
    <xf numFmtId="44" fontId="59" fillId="0" borderId="0" xfId="1" applyFont="1" applyAlignment="1">
      <alignment horizontal="center" vertical="center" wrapText="1"/>
    </xf>
    <xf numFmtId="44" fontId="59" fillId="0" borderId="0" xfId="1" applyFont="1" applyAlignment="1">
      <alignment vertical="center" wrapText="1"/>
    </xf>
    <xf numFmtId="0" fontId="12" fillId="19" borderId="5" xfId="0" applyFont="1" applyFill="1" applyBorder="1" applyAlignment="1">
      <alignment vertical="center" wrapText="1"/>
    </xf>
    <xf numFmtId="6" fontId="12" fillId="19" borderId="4" xfId="0" applyNumberFormat="1" applyFont="1" applyFill="1" applyBorder="1" applyAlignment="1">
      <alignment horizontal="center" vertical="center" wrapText="1"/>
    </xf>
    <xf numFmtId="9" fontId="12" fillId="0" borderId="4" xfId="0" applyNumberFormat="1" applyFont="1" applyBorder="1" applyAlignment="1">
      <alignment horizontal="center" vertical="center" wrapText="1"/>
    </xf>
    <xf numFmtId="6" fontId="12" fillId="0" borderId="14" xfId="0" applyNumberFormat="1" applyFont="1" applyBorder="1" applyAlignment="1">
      <alignment horizontal="center" vertical="center" wrapText="1"/>
    </xf>
    <xf numFmtId="0" fontId="25" fillId="0" borderId="6" xfId="0" applyFont="1" applyBorder="1"/>
    <xf numFmtId="6" fontId="12" fillId="0" borderId="5" xfId="0" applyNumberFormat="1" applyFont="1" applyBorder="1" applyAlignment="1">
      <alignment horizontal="center" vertical="center" wrapText="1"/>
    </xf>
    <xf numFmtId="6" fontId="12" fillId="0" borderId="3" xfId="0" applyNumberFormat="1" applyFont="1" applyBorder="1" applyAlignment="1">
      <alignment horizontal="center" vertical="center" wrapText="1"/>
    </xf>
    <xf numFmtId="0" fontId="60" fillId="0" borderId="0" xfId="0" applyFont="1" applyAlignment="1">
      <alignment horizontal="left" vertical="center" indent="2"/>
    </xf>
    <xf numFmtId="0" fontId="4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8" borderId="0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2" fillId="0" borderId="24" xfId="0" applyFont="1" applyBorder="1" applyAlignment="1">
      <alignment vertical="center" wrapText="1"/>
    </xf>
    <xf numFmtId="0" fontId="52" fillId="0" borderId="0" xfId="0" applyFont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28" fillId="19" borderId="0" xfId="0" applyFont="1" applyFill="1" applyBorder="1" applyAlignment="1">
      <alignment vertical="center" wrapText="1"/>
    </xf>
    <xf numFmtId="0" fontId="25" fillId="19" borderId="0" xfId="0" applyFont="1" applyFill="1" applyBorder="1" applyAlignment="1">
      <alignment vertical="center" wrapText="1"/>
    </xf>
    <xf numFmtId="0" fontId="53" fillId="19" borderId="0" xfId="0" applyFont="1" applyFill="1" applyBorder="1" applyAlignment="1">
      <alignment vertical="center" wrapText="1"/>
    </xf>
    <xf numFmtId="0" fontId="1" fillId="19" borderId="7" xfId="0" applyFont="1" applyFill="1" applyBorder="1" applyAlignment="1">
      <alignment horizontal="center" vertical="center" wrapText="1"/>
    </xf>
    <xf numFmtId="0" fontId="1" fillId="19" borderId="8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6" fontId="12" fillId="19" borderId="30" xfId="0" applyNumberFormat="1" applyFont="1" applyFill="1" applyBorder="1" applyAlignment="1">
      <alignment horizontal="center" vertical="center" wrapText="1"/>
    </xf>
    <xf numFmtId="0" fontId="12" fillId="19" borderId="6" xfId="0" applyFont="1" applyFill="1" applyBorder="1" applyAlignment="1">
      <alignment vertical="center" wrapText="1"/>
    </xf>
    <xf numFmtId="0" fontId="12" fillId="19" borderId="31" xfId="0" applyFont="1" applyFill="1" applyBorder="1" applyAlignment="1">
      <alignment vertical="center" wrapText="1"/>
    </xf>
    <xf numFmtId="0" fontId="12" fillId="19" borderId="31" xfId="0" applyFont="1" applyFill="1" applyBorder="1" applyAlignment="1">
      <alignment vertical="center" wrapText="1"/>
    </xf>
    <xf numFmtId="6" fontId="12" fillId="19" borderId="32" xfId="0" applyNumberFormat="1" applyFont="1" applyFill="1" applyBorder="1" applyAlignment="1">
      <alignment horizontal="center" vertical="center" wrapText="1"/>
    </xf>
    <xf numFmtId="6" fontId="12" fillId="19" borderId="33" xfId="0" applyNumberFormat="1" applyFont="1" applyFill="1" applyBorder="1" applyAlignment="1">
      <alignment horizontal="center" vertical="center" wrapText="1"/>
    </xf>
    <xf numFmtId="6" fontId="12" fillId="19" borderId="34" xfId="0" applyNumberFormat="1" applyFont="1" applyFill="1" applyBorder="1" applyAlignment="1">
      <alignment horizontal="center" vertical="center" wrapText="1"/>
    </xf>
    <xf numFmtId="0" fontId="1" fillId="19" borderId="13" xfId="0" applyFont="1" applyFill="1" applyBorder="1" applyAlignment="1">
      <alignment horizontal="center" vertical="center" wrapText="1"/>
    </xf>
    <xf numFmtId="0" fontId="1" fillId="19" borderId="14" xfId="0" applyFont="1" applyFill="1" applyBorder="1" applyAlignment="1">
      <alignment horizontal="center" vertical="center" wrapText="1"/>
    </xf>
    <xf numFmtId="0" fontId="1" fillId="19" borderId="4" xfId="0" applyFont="1" applyFill="1" applyBorder="1" applyAlignment="1">
      <alignment horizontal="center" vertical="center" wrapText="1"/>
    </xf>
    <xf numFmtId="9" fontId="28" fillId="0" borderId="16" xfId="0" applyNumberFormat="1" applyFont="1" applyBorder="1" applyAlignment="1">
      <alignment vertical="center" wrapText="1"/>
    </xf>
    <xf numFmtId="9" fontId="28" fillId="0" borderId="17" xfId="0" applyNumberFormat="1" applyFont="1" applyBorder="1" applyAlignment="1">
      <alignment horizontal="center" vertical="center" wrapText="1"/>
    </xf>
    <xf numFmtId="0" fontId="12" fillId="8" borderId="32" xfId="0" applyFont="1" applyFill="1" applyBorder="1" applyAlignment="1">
      <alignment vertical="center" wrapText="1"/>
    </xf>
    <xf numFmtId="6" fontId="12" fillId="0" borderId="35" xfId="0" applyNumberFormat="1" applyFont="1" applyBorder="1" applyAlignment="1">
      <alignment horizontal="center" vertical="center" wrapText="1"/>
    </xf>
    <xf numFmtId="6" fontId="12" fillId="0" borderId="33" xfId="0" applyNumberFormat="1" applyFont="1" applyBorder="1" applyAlignment="1">
      <alignment horizontal="center" vertical="center" wrapText="1"/>
    </xf>
    <xf numFmtId="6" fontId="12" fillId="0" borderId="36" xfId="0" applyNumberFormat="1" applyFont="1" applyBorder="1" applyAlignment="1">
      <alignment horizontal="center" vertical="center" wrapText="1"/>
    </xf>
    <xf numFmtId="9" fontId="28" fillId="0" borderId="37" xfId="0" applyNumberFormat="1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8" fillId="19" borderId="1" xfId="0" applyFont="1" applyFill="1" applyBorder="1" applyAlignment="1">
      <alignment horizontal="center" vertical="center" wrapText="1"/>
    </xf>
    <xf numFmtId="0" fontId="58" fillId="19" borderId="2" xfId="0" applyFont="1" applyFill="1" applyBorder="1" applyAlignment="1">
      <alignment horizontal="center" vertical="center" wrapText="1"/>
    </xf>
    <xf numFmtId="0" fontId="58" fillId="19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nlyoffice.com/jsaProject" Target="js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"/>
  <sheetViews>
    <sheetView zoomScale="136" workbookViewId="0">
      <selection activeCell="A5" sqref="A5"/>
    </sheetView>
  </sheetViews>
  <sheetFormatPr baseColWidth="10" defaultRowHeight="14.4" x14ac:dyDescent="0.3"/>
  <cols>
    <col min="1" max="1" width="50.33203125" style="326" customWidth="1"/>
    <col min="2" max="2" width="18.6640625" style="326" hidden="1" customWidth="1"/>
    <col min="3" max="3" width="16.88671875" style="326" customWidth="1"/>
    <col min="4" max="4" width="17.88671875" style="326" customWidth="1"/>
    <col min="5" max="16384" width="11.5546875" style="326"/>
  </cols>
  <sheetData>
    <row r="2" spans="1:4" ht="17.399999999999999" x14ac:dyDescent="0.3">
      <c r="A2" s="159" t="s">
        <v>0</v>
      </c>
      <c r="B2" s="160"/>
      <c r="C2" s="160"/>
      <c r="D2" s="161"/>
    </row>
    <row r="3" spans="1:4" ht="17.399999999999999" x14ac:dyDescent="0.3">
      <c r="A3" s="332"/>
      <c r="B3" s="1" t="s">
        <v>2</v>
      </c>
      <c r="C3" s="1" t="s">
        <v>3</v>
      </c>
      <c r="D3" s="1" t="s">
        <v>310</v>
      </c>
    </row>
    <row r="4" spans="1:4" ht="37.799999999999997" thickBot="1" x14ac:dyDescent="0.35">
      <c r="A4" s="329" t="s">
        <v>334</v>
      </c>
      <c r="B4" s="330">
        <v>50</v>
      </c>
      <c r="C4" s="330">
        <v>52</v>
      </c>
      <c r="D4" s="330">
        <v>60</v>
      </c>
    </row>
    <row r="5" spans="1:4" ht="37.799999999999997" thickBot="1" x14ac:dyDescent="0.35">
      <c r="A5" s="329" t="s">
        <v>335</v>
      </c>
      <c r="B5" s="330">
        <v>0</v>
      </c>
      <c r="C5" s="330">
        <v>0</v>
      </c>
      <c r="D5" s="330">
        <v>30</v>
      </c>
    </row>
  </sheetData>
  <mergeCells count="1">
    <mergeCell ref="A2:D2"/>
  </mergeCells>
  <pageMargins left="0.7" right="0.7" top="0.75" bottom="0.75" header="0.3" footer="0.3"/>
  <pageSetup paperSize="9" orientation="portrait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3"/>
  <sheetViews>
    <sheetView zoomScale="117" workbookViewId="0">
      <selection activeCell="A16" sqref="A16"/>
    </sheetView>
  </sheetViews>
  <sheetFormatPr baseColWidth="10" defaultRowHeight="14.4" x14ac:dyDescent="0.3"/>
  <cols>
    <col min="1" max="1" width="81.5546875" bestFit="1" customWidth="1"/>
    <col min="2" max="2" width="11.5546875" style="72"/>
    <col min="3" max="3" width="11.5546875" style="414"/>
  </cols>
  <sheetData>
    <row r="1" spans="1:4" x14ac:dyDescent="0.3">
      <c r="A1" s="299"/>
      <c r="B1" s="300"/>
      <c r="C1" s="301"/>
    </row>
    <row r="2" spans="1:4" ht="31.2" customHeight="1" x14ac:dyDescent="0.3">
      <c r="A2" s="302" t="s">
        <v>62</v>
      </c>
      <c r="B2" s="303"/>
      <c r="C2" s="304"/>
    </row>
    <row r="3" spans="1:4" ht="15" thickBot="1" x14ac:dyDescent="0.35">
      <c r="A3" s="305"/>
      <c r="B3" s="306"/>
      <c r="C3" s="307"/>
    </row>
    <row r="4" spans="1:4" ht="15.6" x14ac:dyDescent="0.3">
      <c r="A4" s="308"/>
      <c r="B4" s="21"/>
      <c r="C4" s="442"/>
    </row>
    <row r="5" spans="1:4" ht="34.799999999999997" x14ac:dyDescent="0.3">
      <c r="A5" s="309"/>
      <c r="B5" s="20" t="s">
        <v>3</v>
      </c>
      <c r="C5" s="20" t="s">
        <v>310</v>
      </c>
    </row>
    <row r="6" spans="1:4" ht="15.6" thickBot="1" x14ac:dyDescent="0.35">
      <c r="A6" s="309"/>
      <c r="B6" s="22"/>
      <c r="C6" s="443"/>
    </row>
    <row r="7" spans="1:4" ht="15.6" x14ac:dyDescent="0.3">
      <c r="A7" s="434" t="s">
        <v>63</v>
      </c>
      <c r="B7" s="436">
        <v>50</v>
      </c>
      <c r="C7" s="444">
        <v>51</v>
      </c>
      <c r="D7" s="71"/>
    </row>
    <row r="8" spans="1:4" ht="16.2" thickBot="1" x14ac:dyDescent="0.35">
      <c r="A8" s="435" t="s">
        <v>328</v>
      </c>
      <c r="B8" s="437"/>
      <c r="C8" s="431"/>
    </row>
    <row r="9" spans="1:4" ht="15.6" x14ac:dyDescent="0.3">
      <c r="A9" s="59" t="s">
        <v>64</v>
      </c>
      <c r="B9" s="436">
        <v>50</v>
      </c>
      <c r="C9" s="444">
        <v>51</v>
      </c>
    </row>
    <row r="10" spans="1:4" ht="16.2" thickBot="1" x14ac:dyDescent="0.35">
      <c r="A10" s="59" t="s">
        <v>65</v>
      </c>
      <c r="B10" s="436">
        <v>20</v>
      </c>
      <c r="C10" s="444">
        <v>20</v>
      </c>
    </row>
    <row r="11" spans="1:4" x14ac:dyDescent="0.3">
      <c r="A11" s="440" t="s">
        <v>67</v>
      </c>
      <c r="B11" s="438" t="s">
        <v>66</v>
      </c>
      <c r="C11" s="445" t="s">
        <v>66</v>
      </c>
    </row>
    <row r="12" spans="1:4" ht="15" thickBot="1" x14ac:dyDescent="0.35">
      <c r="A12" s="441"/>
      <c r="B12" s="439"/>
      <c r="C12" s="446"/>
    </row>
    <row r="13" spans="1:4" ht="27" customHeight="1" x14ac:dyDescent="0.3">
      <c r="A13" s="24" t="s">
        <v>68</v>
      </c>
    </row>
  </sheetData>
  <mergeCells count="7">
    <mergeCell ref="A1:C1"/>
    <mergeCell ref="A2:C2"/>
    <mergeCell ref="A3:C3"/>
    <mergeCell ref="A4:A6"/>
    <mergeCell ref="B11:B12"/>
    <mergeCell ref="C11:C12"/>
    <mergeCell ref="A11:A12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95"/>
  <sheetViews>
    <sheetView tabSelected="1" topLeftCell="A4" zoomScale="129" workbookViewId="0">
      <selection activeCell="B17" sqref="B17:C18"/>
    </sheetView>
  </sheetViews>
  <sheetFormatPr baseColWidth="10" defaultRowHeight="14.4" x14ac:dyDescent="0.3"/>
  <cols>
    <col min="1" max="1" width="59.6640625" style="326" customWidth="1"/>
    <col min="2" max="2" width="23.5546875" style="326" customWidth="1"/>
    <col min="3" max="3" width="23.21875" style="326" customWidth="1"/>
    <col min="4" max="4" width="21.6640625" style="326" customWidth="1"/>
    <col min="5" max="5" width="23.33203125" style="484" customWidth="1"/>
    <col min="6" max="6" width="17.88671875" style="474" customWidth="1"/>
    <col min="7" max="16384" width="11.5546875" style="326"/>
  </cols>
  <sheetData>
    <row r="2" spans="1:6" ht="37.200000000000003" customHeight="1" x14ac:dyDescent="0.3">
      <c r="A2" s="320" t="s">
        <v>259</v>
      </c>
      <c r="B2" s="321"/>
      <c r="C2" s="321"/>
      <c r="E2" s="326"/>
    </row>
    <row r="3" spans="1:6" ht="37.799999999999997" customHeight="1" x14ac:dyDescent="0.3">
      <c r="A3" s="322" t="s">
        <v>260</v>
      </c>
      <c r="B3" s="521"/>
      <c r="C3" s="521"/>
      <c r="E3" s="326"/>
    </row>
    <row r="4" spans="1:6" ht="17.399999999999999" customHeight="1" x14ac:dyDescent="0.3">
      <c r="A4" s="475" t="s">
        <v>261</v>
      </c>
      <c r="B4" s="524"/>
      <c r="C4" s="524"/>
      <c r="E4" s="326"/>
    </row>
    <row r="5" spans="1:6" ht="17.399999999999999" x14ac:dyDescent="0.3">
      <c r="A5" s="522"/>
      <c r="B5" s="523"/>
      <c r="C5" s="523"/>
      <c r="E5" s="326"/>
    </row>
    <row r="6" spans="1:6" ht="17.399999999999999" x14ac:dyDescent="0.3">
      <c r="A6" s="525" t="s">
        <v>262</v>
      </c>
      <c r="B6" s="526"/>
      <c r="C6" s="526"/>
      <c r="E6" s="326"/>
    </row>
    <row r="7" spans="1:6" ht="18" thickBot="1" x14ac:dyDescent="0.35">
      <c r="A7" s="527"/>
      <c r="B7" s="528"/>
      <c r="C7" s="528"/>
      <c r="E7" s="326"/>
    </row>
    <row r="8" spans="1:6" ht="35.4" thickBot="1" x14ac:dyDescent="0.35">
      <c r="A8" s="61" t="s">
        <v>263</v>
      </c>
      <c r="B8" s="62" t="s">
        <v>3</v>
      </c>
      <c r="C8" s="62" t="s">
        <v>310</v>
      </c>
      <c r="E8" s="326"/>
      <c r="F8" s="326"/>
    </row>
    <row r="9" spans="1:6" ht="18" thickBot="1" x14ac:dyDescent="0.35">
      <c r="A9" s="329" t="s">
        <v>264</v>
      </c>
      <c r="B9" s="429">
        <v>112</v>
      </c>
      <c r="C9" s="429">
        <v>114</v>
      </c>
      <c r="E9" s="326"/>
      <c r="F9" s="326"/>
    </row>
    <row r="10" spans="1:6" ht="18" thickBot="1" x14ac:dyDescent="0.35">
      <c r="A10" s="329" t="s">
        <v>265</v>
      </c>
      <c r="B10" s="429">
        <v>214</v>
      </c>
      <c r="C10" s="429">
        <f>214*1.02</f>
        <v>218.28</v>
      </c>
      <c r="E10" s="326"/>
      <c r="F10" s="326"/>
    </row>
    <row r="11" spans="1:6" ht="18" thickBot="1" x14ac:dyDescent="0.35">
      <c r="A11" s="476" t="s">
        <v>266</v>
      </c>
      <c r="B11" s="429">
        <v>357</v>
      </c>
      <c r="C11" s="429">
        <v>365</v>
      </c>
      <c r="E11" s="326"/>
      <c r="F11" s="326"/>
    </row>
    <row r="12" spans="1:6" ht="18" thickBot="1" x14ac:dyDescent="0.35">
      <c r="A12" s="342"/>
      <c r="B12" s="342"/>
      <c r="C12" s="342"/>
      <c r="E12" s="326"/>
      <c r="F12" s="326"/>
    </row>
    <row r="13" spans="1:6" ht="45.6" customHeight="1" x14ac:dyDescent="0.3">
      <c r="A13" s="532" t="s">
        <v>333</v>
      </c>
      <c r="B13" s="533"/>
      <c r="C13" s="534"/>
      <c r="E13" s="326"/>
      <c r="F13" s="326"/>
    </row>
    <row r="14" spans="1:6" ht="18" thickBot="1" x14ac:dyDescent="0.35">
      <c r="A14" s="542" t="s">
        <v>329</v>
      </c>
      <c r="B14" s="543"/>
      <c r="C14" s="544"/>
      <c r="E14" s="326"/>
      <c r="F14" s="326"/>
    </row>
    <row r="15" spans="1:6" x14ac:dyDescent="0.3">
      <c r="A15" s="536" t="s">
        <v>288</v>
      </c>
      <c r="B15" s="539" t="s">
        <v>6</v>
      </c>
      <c r="C15" s="540"/>
      <c r="E15" s="326"/>
      <c r="F15" s="326"/>
    </row>
    <row r="16" spans="1:6" ht="15" thickBot="1" x14ac:dyDescent="0.35">
      <c r="A16" s="537"/>
      <c r="B16" s="541"/>
      <c r="C16" s="535"/>
      <c r="E16" s="326"/>
      <c r="F16" s="326"/>
    </row>
    <row r="17" spans="1:6" ht="18" thickBot="1" x14ac:dyDescent="0.35">
      <c r="A17" s="538" t="s">
        <v>289</v>
      </c>
      <c r="B17" s="539" t="s">
        <v>6</v>
      </c>
      <c r="C17" s="540"/>
      <c r="E17" s="326"/>
      <c r="F17" s="326"/>
    </row>
    <row r="18" spans="1:6" ht="20.399999999999999" thickBot="1" x14ac:dyDescent="0.35">
      <c r="A18" s="511" t="s">
        <v>344</v>
      </c>
      <c r="B18" s="541"/>
      <c r="C18" s="535"/>
      <c r="E18" s="326"/>
      <c r="F18" s="326"/>
    </row>
    <row r="19" spans="1:6" ht="15" x14ac:dyDescent="0.3">
      <c r="A19" s="529" t="s">
        <v>290</v>
      </c>
      <c r="B19" s="530"/>
      <c r="C19" s="531"/>
      <c r="D19" s="340"/>
      <c r="E19" s="340"/>
      <c r="F19" s="340"/>
    </row>
    <row r="20" spans="1:6" ht="15" customHeight="1" thickBot="1" x14ac:dyDescent="0.35">
      <c r="A20" s="341"/>
      <c r="B20" s="341"/>
      <c r="C20" s="341"/>
      <c r="D20" s="474"/>
      <c r="E20" s="474"/>
    </row>
    <row r="21" spans="1:6" ht="52.2" x14ac:dyDescent="0.3">
      <c r="A21" s="547" t="s">
        <v>268</v>
      </c>
      <c r="B21" s="548">
        <v>510</v>
      </c>
      <c r="C21" s="549">
        <f t="shared" ref="C21:E35" si="0">+B21*1.02</f>
        <v>520.20000000000005</v>
      </c>
      <c r="D21" s="474"/>
      <c r="E21" s="326"/>
      <c r="F21" s="326"/>
    </row>
    <row r="22" spans="1:6" ht="18" thickBot="1" x14ac:dyDescent="0.35">
      <c r="A22" s="63" t="s">
        <v>269</v>
      </c>
      <c r="B22" s="478">
        <v>510</v>
      </c>
      <c r="C22" s="550">
        <f t="shared" si="0"/>
        <v>520.20000000000005</v>
      </c>
      <c r="D22" s="474"/>
      <c r="E22" s="326"/>
      <c r="F22" s="326"/>
    </row>
    <row r="23" spans="1:6" ht="18" thickBot="1" x14ac:dyDescent="0.35">
      <c r="A23" s="63" t="s">
        <v>270</v>
      </c>
      <c r="B23" s="546">
        <v>0.3</v>
      </c>
      <c r="C23" s="551"/>
      <c r="D23" s="474"/>
      <c r="E23" s="545"/>
    </row>
    <row r="24" spans="1:6" ht="32.4" x14ac:dyDescent="0.3">
      <c r="A24" s="323" t="s">
        <v>271</v>
      </c>
      <c r="B24" s="479" t="s">
        <v>345</v>
      </c>
      <c r="C24" s="479" t="s">
        <v>345</v>
      </c>
      <c r="D24" s="474"/>
      <c r="E24" s="326"/>
      <c r="F24" s="326"/>
    </row>
    <row r="25" spans="1:6" ht="15" x14ac:dyDescent="0.3">
      <c r="A25" s="324"/>
      <c r="B25" s="479" t="s">
        <v>272</v>
      </c>
      <c r="C25" s="479" t="s">
        <v>272</v>
      </c>
      <c r="D25" s="474"/>
      <c r="E25" s="326"/>
      <c r="F25" s="326"/>
    </row>
    <row r="26" spans="1:6" ht="15" x14ac:dyDescent="0.3">
      <c r="A26" s="324"/>
      <c r="B26" s="479" t="s">
        <v>273</v>
      </c>
      <c r="C26" s="479" t="s">
        <v>273</v>
      </c>
      <c r="D26" s="474"/>
      <c r="E26" s="326"/>
      <c r="F26" s="326"/>
    </row>
    <row r="27" spans="1:6" ht="15" x14ac:dyDescent="0.3">
      <c r="A27" s="324"/>
      <c r="B27" s="479" t="s">
        <v>274</v>
      </c>
      <c r="C27" s="479" t="s">
        <v>274</v>
      </c>
      <c r="D27" s="474"/>
      <c r="E27" s="326"/>
      <c r="F27" s="326"/>
    </row>
    <row r="28" spans="1:6" ht="15" x14ac:dyDescent="0.3">
      <c r="A28" s="324"/>
      <c r="B28" s="480"/>
      <c r="C28" s="480"/>
      <c r="D28" s="474"/>
      <c r="E28" s="326"/>
      <c r="F28" s="326"/>
    </row>
    <row r="29" spans="1:6" ht="32.4" x14ac:dyDescent="0.3">
      <c r="A29" s="324"/>
      <c r="B29" s="479" t="s">
        <v>346</v>
      </c>
      <c r="C29" s="479" t="s">
        <v>346</v>
      </c>
      <c r="D29" s="474"/>
      <c r="E29" s="326"/>
      <c r="F29" s="326"/>
    </row>
    <row r="30" spans="1:6" ht="15" x14ac:dyDescent="0.3">
      <c r="A30" s="324"/>
      <c r="B30" s="479" t="s">
        <v>275</v>
      </c>
      <c r="C30" s="479" t="s">
        <v>275</v>
      </c>
      <c r="D30" s="474"/>
      <c r="E30" s="326"/>
      <c r="F30" s="326"/>
    </row>
    <row r="31" spans="1:6" ht="15" x14ac:dyDescent="0.3">
      <c r="A31" s="324"/>
      <c r="B31" s="479" t="s">
        <v>276</v>
      </c>
      <c r="C31" s="479" t="s">
        <v>276</v>
      </c>
      <c r="D31" s="474"/>
      <c r="E31" s="326"/>
      <c r="F31" s="326"/>
    </row>
    <row r="32" spans="1:6" ht="15" x14ac:dyDescent="0.3">
      <c r="A32" s="324"/>
      <c r="B32" s="479" t="s">
        <v>277</v>
      </c>
      <c r="C32" s="479" t="s">
        <v>277</v>
      </c>
      <c r="D32" s="474"/>
      <c r="E32" s="326"/>
      <c r="F32" s="326"/>
    </row>
    <row r="33" spans="1:6" ht="15" x14ac:dyDescent="0.3">
      <c r="A33" s="324"/>
      <c r="B33" s="479"/>
      <c r="C33" s="479"/>
      <c r="D33" s="474"/>
      <c r="E33" s="326"/>
      <c r="F33" s="326"/>
    </row>
    <row r="34" spans="1:6" ht="15.6" thickBot="1" x14ac:dyDescent="0.35">
      <c r="A34" s="325"/>
      <c r="B34" s="481" t="s">
        <v>267</v>
      </c>
      <c r="C34" s="481" t="s">
        <v>267</v>
      </c>
      <c r="D34" s="474"/>
      <c r="E34" s="326"/>
      <c r="F34" s="326"/>
    </row>
    <row r="35" spans="1:6" ht="30.6" thickBot="1" x14ac:dyDescent="0.35">
      <c r="A35" s="64" t="s">
        <v>278</v>
      </c>
      <c r="B35" s="65">
        <v>61</v>
      </c>
      <c r="C35" s="65">
        <f>+B35*1.02</f>
        <v>62.22</v>
      </c>
      <c r="E35" s="326"/>
    </row>
    <row r="36" spans="1:6" ht="18" thickBot="1" x14ac:dyDescent="0.35">
      <c r="A36" s="482"/>
      <c r="B36" s="482"/>
      <c r="C36" s="482"/>
      <c r="D36" s="483"/>
    </row>
    <row r="37" spans="1:6" ht="18" customHeight="1" thickBot="1" x14ac:dyDescent="0.35">
      <c r="A37" s="317" t="s">
        <v>279</v>
      </c>
      <c r="B37" s="318"/>
      <c r="C37" s="319"/>
      <c r="D37" s="474"/>
      <c r="E37" s="326"/>
    </row>
    <row r="38" spans="1:6" x14ac:dyDescent="0.3">
      <c r="A38" s="485" t="s">
        <v>280</v>
      </c>
      <c r="B38" s="486" t="s">
        <v>281</v>
      </c>
      <c r="C38" s="486" t="s">
        <v>281</v>
      </c>
      <c r="D38" s="474"/>
      <c r="E38" s="326"/>
      <c r="F38" s="326"/>
    </row>
    <row r="39" spans="1:6" ht="20.399999999999999" customHeight="1" thickBot="1" x14ac:dyDescent="0.35">
      <c r="A39" s="487"/>
      <c r="B39" s="488"/>
      <c r="C39" s="488">
        <v>56</v>
      </c>
      <c r="D39" s="474"/>
      <c r="E39" s="326"/>
      <c r="F39" s="326"/>
    </row>
    <row r="40" spans="1:6" ht="35.4" thickBot="1" x14ac:dyDescent="0.35">
      <c r="A40" s="329" t="s">
        <v>282</v>
      </c>
      <c r="B40" s="429">
        <v>21</v>
      </c>
      <c r="C40" s="429">
        <v>21</v>
      </c>
      <c r="D40" s="474"/>
      <c r="E40" s="326"/>
      <c r="F40" s="326"/>
    </row>
    <row r="41" spans="1:6" ht="67.95" customHeight="1" thickBot="1" x14ac:dyDescent="0.35">
      <c r="A41" s="489" t="s">
        <v>283</v>
      </c>
      <c r="B41" s="490" t="s">
        <v>284</v>
      </c>
      <c r="C41" s="490" t="s">
        <v>284</v>
      </c>
      <c r="D41" s="474"/>
      <c r="E41" s="326"/>
      <c r="F41" s="326"/>
    </row>
    <row r="42" spans="1:6" ht="18" thickBot="1" x14ac:dyDescent="0.35">
      <c r="A42" s="329" t="s">
        <v>285</v>
      </c>
      <c r="B42" s="331" t="s">
        <v>286</v>
      </c>
      <c r="C42" s="331" t="s">
        <v>286</v>
      </c>
      <c r="D42" s="474"/>
      <c r="E42" s="326"/>
      <c r="F42" s="326"/>
    </row>
    <row r="43" spans="1:6" ht="18" thickBot="1" x14ac:dyDescent="0.35">
      <c r="A43" s="342"/>
      <c r="B43" s="491"/>
      <c r="C43" s="491"/>
      <c r="D43" s="484"/>
    </row>
    <row r="44" spans="1:6" ht="18" customHeight="1" thickBot="1" x14ac:dyDescent="0.35">
      <c r="A44" s="317" t="s">
        <v>287</v>
      </c>
      <c r="B44" s="318"/>
      <c r="C44" s="319"/>
      <c r="D44" s="484"/>
    </row>
    <row r="45" spans="1:6" x14ac:dyDescent="0.3">
      <c r="A45" s="492" t="s">
        <v>288</v>
      </c>
      <c r="B45" s="493">
        <v>100</v>
      </c>
      <c r="C45" s="493">
        <v>100</v>
      </c>
      <c r="D45" s="484"/>
      <c r="E45" s="474"/>
      <c r="F45" s="326"/>
    </row>
    <row r="46" spans="1:6" ht="15" thickBot="1" x14ac:dyDescent="0.35">
      <c r="A46" s="487"/>
      <c r="B46" s="494"/>
      <c r="C46" s="494"/>
      <c r="D46" s="484"/>
      <c r="E46" s="474"/>
      <c r="F46" s="326"/>
    </row>
    <row r="47" spans="1:6" ht="18" thickBot="1" x14ac:dyDescent="0.35">
      <c r="A47" s="329" t="s">
        <v>289</v>
      </c>
      <c r="B47" s="26">
        <v>17.5</v>
      </c>
      <c r="C47" s="26">
        <v>17.5</v>
      </c>
      <c r="D47" s="484"/>
      <c r="E47" s="474"/>
      <c r="F47" s="326"/>
    </row>
    <row r="48" spans="1:6" ht="20.399999999999999" thickBot="1" x14ac:dyDescent="0.35">
      <c r="A48" s="329" t="s">
        <v>344</v>
      </c>
      <c r="B48" s="429">
        <v>10</v>
      </c>
      <c r="C48" s="429">
        <v>10</v>
      </c>
      <c r="D48" s="484"/>
      <c r="E48" s="474"/>
      <c r="F48" s="326"/>
    </row>
    <row r="49" spans="1:9" ht="15" x14ac:dyDescent="0.3">
      <c r="A49" s="495" t="s">
        <v>290</v>
      </c>
    </row>
    <row r="50" spans="1:9" ht="17.399999999999999" x14ac:dyDescent="0.3">
      <c r="A50" s="496"/>
      <c r="B50" s="496"/>
    </row>
    <row r="51" spans="1:9" ht="15" x14ac:dyDescent="0.3">
      <c r="A51" s="495"/>
    </row>
    <row r="52" spans="1:9" ht="17.399999999999999" x14ac:dyDescent="0.3">
      <c r="A52" s="66" t="s">
        <v>291</v>
      </c>
      <c r="C52" s="497"/>
      <c r="D52" s="498"/>
      <c r="E52" s="498"/>
      <c r="F52" s="498"/>
    </row>
    <row r="53" spans="1:9" ht="21.6" thickBot="1" x14ac:dyDescent="0.35">
      <c r="A53" s="552" t="s">
        <v>262</v>
      </c>
      <c r="B53" s="67"/>
      <c r="C53" s="498"/>
      <c r="D53" s="498"/>
      <c r="E53" s="498"/>
      <c r="F53" s="498"/>
      <c r="I53" s="376"/>
    </row>
    <row r="54" spans="1:9" ht="34.950000000000003" customHeight="1" thickBot="1" x14ac:dyDescent="0.35">
      <c r="A54" s="553" t="s">
        <v>330</v>
      </c>
      <c r="B54" s="554"/>
      <c r="C54" s="554"/>
      <c r="D54" s="555"/>
      <c r="E54" s="326"/>
      <c r="F54" s="326"/>
    </row>
    <row r="55" spans="1:9" ht="51.6" customHeight="1" thickBot="1" x14ac:dyDescent="0.35">
      <c r="A55" s="314" t="s">
        <v>292</v>
      </c>
      <c r="B55" s="316"/>
      <c r="C55" s="68" t="s">
        <v>3</v>
      </c>
      <c r="D55" s="499" t="s">
        <v>310</v>
      </c>
      <c r="E55" s="326"/>
      <c r="F55" s="326"/>
    </row>
    <row r="56" spans="1:9" ht="17.399999999999999" x14ac:dyDescent="0.3">
      <c r="A56" s="500"/>
      <c r="B56" s="501"/>
      <c r="C56" s="502">
        <v>320</v>
      </c>
      <c r="D56" s="502">
        <v>320</v>
      </c>
      <c r="E56" s="326"/>
      <c r="F56" s="326"/>
    </row>
    <row r="57" spans="1:9" ht="18" thickBot="1" x14ac:dyDescent="0.35">
      <c r="A57" s="503" t="s">
        <v>264</v>
      </c>
      <c r="B57" s="504"/>
      <c r="C57" s="505"/>
      <c r="D57" s="505"/>
      <c r="E57" s="326"/>
      <c r="F57" s="326"/>
    </row>
    <row r="58" spans="1:9" ht="18" thickBot="1" x14ac:dyDescent="0.35">
      <c r="A58" s="506" t="s">
        <v>265</v>
      </c>
      <c r="B58" s="507"/>
      <c r="C58" s="508">
        <v>640</v>
      </c>
      <c r="D58" s="508">
        <v>640</v>
      </c>
      <c r="E58" s="326"/>
      <c r="F58" s="326"/>
    </row>
    <row r="59" spans="1:9" ht="18" thickBot="1" x14ac:dyDescent="0.35">
      <c r="A59" s="506" t="s">
        <v>266</v>
      </c>
      <c r="B59" s="507"/>
      <c r="C59" s="508">
        <v>805</v>
      </c>
      <c r="D59" s="508">
        <v>805</v>
      </c>
      <c r="E59" s="326"/>
      <c r="F59" s="326"/>
    </row>
    <row r="60" spans="1:9" ht="15" x14ac:dyDescent="0.3">
      <c r="A60" s="340"/>
      <c r="B60" s="340"/>
      <c r="C60" s="340"/>
      <c r="D60" s="340"/>
      <c r="E60" s="509"/>
      <c r="F60" s="510"/>
      <c r="I60" s="495"/>
    </row>
    <row r="61" spans="1:9" ht="16.2" thickBot="1" x14ac:dyDescent="0.35">
      <c r="A61" s="376"/>
      <c r="B61" s="556">
        <v>2025</v>
      </c>
      <c r="C61" s="556">
        <v>2026</v>
      </c>
      <c r="D61" s="484"/>
      <c r="E61" s="474"/>
      <c r="F61" s="326"/>
      <c r="H61" s="495"/>
    </row>
    <row r="62" spans="1:9" ht="52.8" thickBot="1" x14ac:dyDescent="0.35">
      <c r="A62" s="69" t="s">
        <v>268</v>
      </c>
      <c r="B62" s="490" t="s">
        <v>293</v>
      </c>
      <c r="C62" s="490" t="s">
        <v>293</v>
      </c>
      <c r="D62" s="484"/>
      <c r="E62" s="474"/>
      <c r="F62" s="326"/>
    </row>
    <row r="63" spans="1:9" ht="52.8" thickBot="1" x14ac:dyDescent="0.35">
      <c r="A63" s="511" t="s">
        <v>331</v>
      </c>
      <c r="B63" s="331"/>
      <c r="C63" s="512">
        <v>500</v>
      </c>
      <c r="D63" s="484"/>
      <c r="E63" s="474"/>
      <c r="F63" s="326"/>
    </row>
    <row r="64" spans="1:9" ht="18" thickBot="1" x14ac:dyDescent="0.35">
      <c r="A64" s="70" t="s">
        <v>270</v>
      </c>
      <c r="B64" s="513">
        <v>0.3</v>
      </c>
      <c r="C64" s="513">
        <v>0.3</v>
      </c>
      <c r="D64" s="484"/>
      <c r="E64" s="474"/>
      <c r="F64" s="326"/>
    </row>
    <row r="65" spans="1:6" ht="52.8" thickBot="1" x14ac:dyDescent="0.35">
      <c r="A65" s="70" t="s">
        <v>294</v>
      </c>
      <c r="B65" s="429">
        <v>214</v>
      </c>
      <c r="C65" s="429">
        <f>+B65*1.02</f>
        <v>218.28</v>
      </c>
      <c r="D65" s="484"/>
      <c r="E65" s="474"/>
      <c r="F65" s="326"/>
    </row>
    <row r="66" spans="1:6" ht="18" thickBot="1" x14ac:dyDescent="0.35">
      <c r="A66" s="70" t="s">
        <v>295</v>
      </c>
      <c r="B66" s="514">
        <v>500</v>
      </c>
      <c r="C66" s="477">
        <v>500</v>
      </c>
      <c r="D66" s="484"/>
      <c r="E66" s="474"/>
      <c r="F66" s="326"/>
    </row>
    <row r="67" spans="1:6" ht="18" thickBot="1" x14ac:dyDescent="0.35">
      <c r="A67" s="70" t="s">
        <v>296</v>
      </c>
      <c r="B67" s="331" t="s">
        <v>297</v>
      </c>
      <c r="C67" s="331" t="s">
        <v>297</v>
      </c>
      <c r="D67" s="484"/>
      <c r="E67" s="474"/>
      <c r="F67" s="326"/>
    </row>
    <row r="68" spans="1:6" ht="17.399999999999999" x14ac:dyDescent="0.3">
      <c r="A68" s="310" t="s">
        <v>298</v>
      </c>
      <c r="B68" s="428"/>
      <c r="C68" s="515"/>
      <c r="D68" s="484"/>
      <c r="E68" s="474"/>
      <c r="F68" s="326"/>
    </row>
    <row r="69" spans="1:6" ht="36.6" customHeight="1" thickBot="1" x14ac:dyDescent="0.35">
      <c r="A69" s="311"/>
      <c r="B69" s="429">
        <v>155</v>
      </c>
      <c r="C69" s="516">
        <f>155*1.02</f>
        <v>158.1</v>
      </c>
      <c r="D69" s="484"/>
      <c r="E69" s="474"/>
      <c r="F69" s="326"/>
    </row>
    <row r="70" spans="1:6" ht="55.2" thickBot="1" x14ac:dyDescent="0.35">
      <c r="A70" s="69" t="s">
        <v>347</v>
      </c>
      <c r="B70" s="517">
        <v>200</v>
      </c>
      <c r="C70" s="517">
        <v>200</v>
      </c>
      <c r="D70" s="484"/>
      <c r="E70" s="474"/>
      <c r="F70" s="326"/>
    </row>
    <row r="71" spans="1:6" ht="35.4" thickBot="1" x14ac:dyDescent="0.35">
      <c r="A71" s="70" t="s">
        <v>299</v>
      </c>
      <c r="B71" s="331"/>
      <c r="C71" s="331" t="s">
        <v>300</v>
      </c>
      <c r="D71" s="484"/>
      <c r="E71" s="474"/>
      <c r="F71" s="326"/>
    </row>
    <row r="72" spans="1:6" ht="16.2" thickBot="1" x14ac:dyDescent="0.35">
      <c r="A72" s="376"/>
    </row>
    <row r="73" spans="1:6" ht="34.950000000000003" customHeight="1" thickBot="1" x14ac:dyDescent="0.35">
      <c r="A73" s="314" t="s">
        <v>287</v>
      </c>
      <c r="B73" s="315"/>
      <c r="C73" s="316"/>
      <c r="D73" s="484"/>
    </row>
    <row r="74" spans="1:6" x14ac:dyDescent="0.3">
      <c r="A74" s="492" t="s">
        <v>288</v>
      </c>
      <c r="B74" s="493">
        <v>150</v>
      </c>
      <c r="C74" s="493">
        <v>150</v>
      </c>
      <c r="D74" s="484"/>
      <c r="E74" s="474"/>
      <c r="F74" s="326"/>
    </row>
    <row r="75" spans="1:6" ht="15" thickBot="1" x14ac:dyDescent="0.35">
      <c r="A75" s="487"/>
      <c r="B75" s="494"/>
      <c r="C75" s="494"/>
      <c r="D75" s="484"/>
      <c r="E75" s="474"/>
      <c r="F75" s="326"/>
    </row>
    <row r="76" spans="1:6" ht="18" thickBot="1" x14ac:dyDescent="0.35">
      <c r="A76" s="329" t="s">
        <v>301</v>
      </c>
      <c r="B76" s="26">
        <v>37.5</v>
      </c>
      <c r="C76" s="26">
        <v>37.5</v>
      </c>
      <c r="D76" s="484"/>
      <c r="E76" s="474"/>
      <c r="F76" s="326"/>
    </row>
    <row r="77" spans="1:6" ht="15" x14ac:dyDescent="0.3">
      <c r="A77" s="495" t="s">
        <v>290</v>
      </c>
    </row>
    <row r="78" spans="1:6" ht="15.6" x14ac:dyDescent="0.3">
      <c r="A78" s="376"/>
    </row>
    <row r="79" spans="1:6" ht="18" x14ac:dyDescent="0.3">
      <c r="A79" s="518" t="s">
        <v>348</v>
      </c>
    </row>
    <row r="81" spans="1:1" ht="18" x14ac:dyDescent="0.3">
      <c r="A81" s="519" t="s">
        <v>349</v>
      </c>
    </row>
    <row r="82" spans="1:1" ht="15.6" x14ac:dyDescent="0.3">
      <c r="A82" s="519" t="s">
        <v>302</v>
      </c>
    </row>
    <row r="83" spans="1:1" ht="15.6" x14ac:dyDescent="0.3">
      <c r="A83" s="519" t="s">
        <v>303</v>
      </c>
    </row>
    <row r="84" spans="1:1" ht="15.6" x14ac:dyDescent="0.3">
      <c r="A84" s="519" t="s">
        <v>304</v>
      </c>
    </row>
    <row r="85" spans="1:1" ht="15.6" x14ac:dyDescent="0.3">
      <c r="A85" s="519" t="s">
        <v>305</v>
      </c>
    </row>
    <row r="86" spans="1:1" ht="15.6" x14ac:dyDescent="0.3">
      <c r="A86" s="520"/>
    </row>
    <row r="87" spans="1:1" ht="15.6" x14ac:dyDescent="0.3">
      <c r="A87" s="520"/>
    </row>
    <row r="88" spans="1:1" ht="15.6" x14ac:dyDescent="0.3">
      <c r="A88" s="519" t="s">
        <v>306</v>
      </c>
    </row>
    <row r="89" spans="1:1" ht="15.6" x14ac:dyDescent="0.3">
      <c r="A89" s="519" t="s">
        <v>307</v>
      </c>
    </row>
    <row r="90" spans="1:1" ht="15.6" x14ac:dyDescent="0.3">
      <c r="A90" s="519" t="s">
        <v>303</v>
      </c>
    </row>
    <row r="91" spans="1:1" ht="15.6" x14ac:dyDescent="0.3">
      <c r="A91" s="519" t="s">
        <v>304</v>
      </c>
    </row>
    <row r="92" spans="1:1" ht="15.6" x14ac:dyDescent="0.3">
      <c r="A92" s="519" t="s">
        <v>308</v>
      </c>
    </row>
    <row r="95" spans="1:1" x14ac:dyDescent="0.3">
      <c r="A95" s="519" t="s">
        <v>309</v>
      </c>
    </row>
  </sheetData>
  <mergeCells count="34">
    <mergeCell ref="B23:C23"/>
    <mergeCell ref="A37:C37"/>
    <mergeCell ref="A44:C44"/>
    <mergeCell ref="A54:D54"/>
    <mergeCell ref="A73:C73"/>
    <mergeCell ref="A2:C2"/>
    <mergeCell ref="A3:C3"/>
    <mergeCell ref="A4:C4"/>
    <mergeCell ref="C56:C57"/>
    <mergeCell ref="D56:D57"/>
    <mergeCell ref="A24:A34"/>
    <mergeCell ref="B38:B39"/>
    <mergeCell ref="A55:B55"/>
    <mergeCell ref="A45:A46"/>
    <mergeCell ref="B45:B46"/>
    <mergeCell ref="C45:C46"/>
    <mergeCell ref="A56:B56"/>
    <mergeCell ref="A57:B57"/>
    <mergeCell ref="A58:B58"/>
    <mergeCell ref="A74:A75"/>
    <mergeCell ref="B74:B75"/>
    <mergeCell ref="C74:C75"/>
    <mergeCell ref="A59:B59"/>
    <mergeCell ref="A68:A69"/>
    <mergeCell ref="A15:A16"/>
    <mergeCell ref="B15:C16"/>
    <mergeCell ref="B17:C18"/>
    <mergeCell ref="A13:C13"/>
    <mergeCell ref="A14:C14"/>
    <mergeCell ref="D52:F52"/>
    <mergeCell ref="C53:F53"/>
    <mergeCell ref="A36:C36"/>
    <mergeCell ref="A38:A39"/>
    <mergeCell ref="C38:C39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>
      <selection activeCell="C17" sqref="C17"/>
    </sheetView>
  </sheetViews>
  <sheetFormatPr baseColWidth="10" defaultRowHeight="14.4" x14ac:dyDescent="0.3"/>
  <cols>
    <col min="1" max="1" width="48.109375" customWidth="1"/>
    <col min="2" max="2" width="24" hidden="1" customWidth="1"/>
    <col min="3" max="3" width="22.6640625" customWidth="1"/>
    <col min="4" max="4" width="21.6640625" customWidth="1"/>
  </cols>
  <sheetData>
    <row r="1" spans="1:4" ht="17.399999999999999" x14ac:dyDescent="0.3">
      <c r="A1" s="162" t="s">
        <v>4</v>
      </c>
      <c r="B1" s="163"/>
      <c r="C1" s="163"/>
      <c r="D1" s="164"/>
    </row>
    <row r="2" spans="1:4" ht="17.399999999999999" x14ac:dyDescent="0.3">
      <c r="A2" s="4"/>
      <c r="B2" s="5" t="s">
        <v>2</v>
      </c>
      <c r="C2" s="5" t="s">
        <v>3</v>
      </c>
      <c r="D2" s="5" t="s">
        <v>310</v>
      </c>
    </row>
    <row r="3" spans="1:4" ht="17.399999999999999" x14ac:dyDescent="0.3">
      <c r="A3" s="2" t="s">
        <v>5</v>
      </c>
      <c r="B3" s="4" t="s">
        <v>6</v>
      </c>
      <c r="C3" s="4" t="s">
        <v>6</v>
      </c>
      <c r="D3" s="4" t="s">
        <v>6</v>
      </c>
    </row>
    <row r="4" spans="1:4" ht="17.399999999999999" x14ac:dyDescent="0.3">
      <c r="A4" s="2" t="s">
        <v>7</v>
      </c>
      <c r="B4" s="4" t="s">
        <v>6</v>
      </c>
      <c r="C4" s="4" t="s">
        <v>6</v>
      </c>
      <c r="D4" s="4" t="s">
        <v>6</v>
      </c>
    </row>
    <row r="5" spans="1:4" ht="17.399999999999999" x14ac:dyDescent="0.3">
      <c r="A5" s="2" t="s">
        <v>8</v>
      </c>
      <c r="B5" s="4" t="s">
        <v>6</v>
      </c>
      <c r="C5" s="4" t="s">
        <v>9</v>
      </c>
      <c r="D5" s="4" t="s">
        <v>9</v>
      </c>
    </row>
    <row r="6" spans="1:4" ht="17.399999999999999" x14ac:dyDescent="0.3">
      <c r="A6" s="2" t="s">
        <v>10</v>
      </c>
      <c r="B6" s="4" t="s">
        <v>6</v>
      </c>
      <c r="C6" s="4" t="s">
        <v>9</v>
      </c>
      <c r="D6" s="4" t="s">
        <v>9</v>
      </c>
    </row>
    <row r="7" spans="1:4" ht="34.799999999999997" x14ac:dyDescent="0.3">
      <c r="A7" s="2" t="s">
        <v>11</v>
      </c>
      <c r="B7" s="4" t="s">
        <v>6</v>
      </c>
      <c r="C7" s="4" t="s">
        <v>6</v>
      </c>
      <c r="D7" s="4" t="s">
        <v>6</v>
      </c>
    </row>
    <row r="8" spans="1:4" ht="34.799999999999997" x14ac:dyDescent="0.3">
      <c r="A8" s="2" t="s">
        <v>12</v>
      </c>
      <c r="B8" s="4" t="s">
        <v>6</v>
      </c>
      <c r="C8" s="4" t="s">
        <v>6</v>
      </c>
      <c r="D8" s="4" t="s">
        <v>6</v>
      </c>
    </row>
    <row r="9" spans="1:4" ht="17.399999999999999" x14ac:dyDescent="0.3">
      <c r="A9" s="2" t="s">
        <v>13</v>
      </c>
      <c r="B9" s="4" t="s">
        <v>14</v>
      </c>
      <c r="C9" s="4" t="s">
        <v>14</v>
      </c>
      <c r="D9" s="4" t="s">
        <v>14</v>
      </c>
    </row>
    <row r="10" spans="1:4" ht="34.799999999999997" x14ac:dyDescent="0.3">
      <c r="A10" s="2" t="s">
        <v>15</v>
      </c>
      <c r="B10" s="4" t="s">
        <v>16</v>
      </c>
      <c r="C10" s="4" t="s">
        <v>16</v>
      </c>
      <c r="D10" s="4" t="s">
        <v>16</v>
      </c>
    </row>
    <row r="11" spans="1:4" ht="17.399999999999999" x14ac:dyDescent="0.3">
      <c r="A11" s="2" t="s">
        <v>17</v>
      </c>
      <c r="B11" s="6">
        <v>1</v>
      </c>
      <c r="C11" s="6">
        <v>1</v>
      </c>
      <c r="D11" s="6">
        <v>1</v>
      </c>
    </row>
    <row r="12" spans="1:4" ht="17.399999999999999" x14ac:dyDescent="0.3">
      <c r="A12" s="2" t="s">
        <v>18</v>
      </c>
      <c r="B12" s="6">
        <v>2</v>
      </c>
      <c r="C12" s="6">
        <v>2</v>
      </c>
      <c r="D12" s="6">
        <v>2</v>
      </c>
    </row>
    <row r="13" spans="1:4" ht="52.2" x14ac:dyDescent="0.3">
      <c r="A13" s="2" t="s">
        <v>19</v>
      </c>
      <c r="B13" s="4" t="s">
        <v>20</v>
      </c>
      <c r="C13" s="4" t="s">
        <v>20</v>
      </c>
      <c r="D13" s="4" t="s">
        <v>20</v>
      </c>
    </row>
    <row r="14" spans="1:4" ht="52.2" x14ac:dyDescent="0.3">
      <c r="A14" s="2" t="s">
        <v>21</v>
      </c>
      <c r="B14" s="4" t="s">
        <v>22</v>
      </c>
      <c r="C14" s="4" t="s">
        <v>22</v>
      </c>
      <c r="D14" s="4" t="s">
        <v>22</v>
      </c>
    </row>
    <row r="15" spans="1:4" ht="52.2" x14ac:dyDescent="0.3">
      <c r="A15" s="2" t="s">
        <v>23</v>
      </c>
      <c r="B15" s="4" t="s">
        <v>24</v>
      </c>
      <c r="C15" s="4" t="s">
        <v>24</v>
      </c>
      <c r="D15" s="4" t="s">
        <v>24</v>
      </c>
    </row>
    <row r="17" spans="1:7" ht="35.4" customHeight="1" x14ac:dyDescent="0.3">
      <c r="A17" s="7"/>
      <c r="G17" s="7"/>
    </row>
    <row r="18" spans="1:7" x14ac:dyDescent="0.3">
      <c r="A18" s="8"/>
      <c r="G18" s="8"/>
    </row>
    <row r="19" spans="1:7" x14ac:dyDescent="0.3">
      <c r="A19" s="9"/>
    </row>
    <row r="20" spans="1:7" x14ac:dyDescent="0.3">
      <c r="A20" s="10"/>
    </row>
    <row r="21" spans="1:7" x14ac:dyDescent="0.3">
      <c r="A21" s="10"/>
    </row>
    <row r="22" spans="1:7" x14ac:dyDescent="0.3">
      <c r="A22" s="10"/>
    </row>
  </sheetData>
  <mergeCells count="1">
    <mergeCell ref="A1:D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"/>
  <sheetViews>
    <sheetView zoomScale="127" workbookViewId="0">
      <selection activeCell="A5" sqref="A5"/>
    </sheetView>
  </sheetViews>
  <sheetFormatPr baseColWidth="10" defaultRowHeight="14.4" x14ac:dyDescent="0.3"/>
  <cols>
    <col min="1" max="1" width="48.109375" style="326" customWidth="1"/>
    <col min="2" max="2" width="24" style="326" hidden="1" customWidth="1"/>
    <col min="3" max="3" width="22.6640625" style="326" customWidth="1"/>
    <col min="4" max="4" width="21.6640625" style="326" customWidth="1"/>
    <col min="5" max="16384" width="11.5546875" style="326"/>
  </cols>
  <sheetData>
    <row r="1" spans="1:4" ht="17.399999999999999" x14ac:dyDescent="0.3">
      <c r="A1" s="165" t="s">
        <v>25</v>
      </c>
      <c r="B1" s="166"/>
      <c r="C1" s="166"/>
      <c r="D1" s="167"/>
    </row>
    <row r="2" spans="1:4" ht="17.399999999999999" x14ac:dyDescent="0.3">
      <c r="A2" s="327"/>
      <c r="B2" s="11" t="s">
        <v>2</v>
      </c>
      <c r="C2" s="11" t="s">
        <v>3</v>
      </c>
      <c r="D2" s="11" t="s">
        <v>310</v>
      </c>
    </row>
    <row r="3" spans="1:4" ht="17.399999999999999" x14ac:dyDescent="0.3">
      <c r="A3" s="168" t="s">
        <v>26</v>
      </c>
      <c r="B3" s="169"/>
      <c r="C3" s="170"/>
      <c r="D3" s="328"/>
    </row>
    <row r="4" spans="1:4" ht="34.799999999999997" x14ac:dyDescent="0.3">
      <c r="A4" s="329" t="s">
        <v>27</v>
      </c>
      <c r="B4" s="330">
        <v>535</v>
      </c>
      <c r="C4" s="330">
        <v>546</v>
      </c>
      <c r="D4" s="330">
        <f t="shared" ref="D4:D10" si="0">+C4*1.02</f>
        <v>556.91999999999996</v>
      </c>
    </row>
    <row r="5" spans="1:4" ht="34.799999999999997" x14ac:dyDescent="0.3">
      <c r="A5" s="329" t="s">
        <v>28</v>
      </c>
      <c r="B5" s="330">
        <v>325</v>
      </c>
      <c r="C5" s="330">
        <v>332</v>
      </c>
      <c r="D5" s="330">
        <f t="shared" si="0"/>
        <v>338.64</v>
      </c>
    </row>
    <row r="6" spans="1:4" ht="17.399999999999999" x14ac:dyDescent="0.3">
      <c r="A6" s="168" t="s">
        <v>29</v>
      </c>
      <c r="B6" s="169"/>
      <c r="C6" s="170"/>
      <c r="D6" s="328"/>
    </row>
    <row r="7" spans="1:4" ht="17.399999999999999" x14ac:dyDescent="0.3">
      <c r="A7" s="329" t="s">
        <v>30</v>
      </c>
      <c r="B7" s="330">
        <v>480</v>
      </c>
      <c r="C7" s="330">
        <v>490</v>
      </c>
      <c r="D7" s="330">
        <f t="shared" si="0"/>
        <v>499.8</v>
      </c>
    </row>
    <row r="8" spans="1:4" ht="17.399999999999999" x14ac:dyDescent="0.3">
      <c r="A8" s="329" t="s">
        <v>31</v>
      </c>
      <c r="B8" s="330">
        <v>640</v>
      </c>
      <c r="C8" s="330">
        <v>653</v>
      </c>
      <c r="D8" s="330">
        <f t="shared" si="0"/>
        <v>666.06000000000006</v>
      </c>
    </row>
    <row r="9" spans="1:4" ht="17.399999999999999" x14ac:dyDescent="0.3">
      <c r="A9" s="329" t="s">
        <v>32</v>
      </c>
      <c r="B9" s="330">
        <v>325</v>
      </c>
      <c r="C9" s="330">
        <v>332</v>
      </c>
      <c r="D9" s="330">
        <f t="shared" si="0"/>
        <v>338.64</v>
      </c>
    </row>
    <row r="10" spans="1:4" ht="17.399999999999999" x14ac:dyDescent="0.3">
      <c r="A10" s="329" t="s">
        <v>33</v>
      </c>
      <c r="B10" s="330">
        <v>280</v>
      </c>
      <c r="C10" s="330">
        <v>388</v>
      </c>
      <c r="D10" s="330">
        <f t="shared" si="0"/>
        <v>395.76</v>
      </c>
    </row>
    <row r="11" spans="1:4" ht="17.399999999999999" x14ac:dyDescent="0.3">
      <c r="A11" s="168" t="s">
        <v>34</v>
      </c>
      <c r="B11" s="169"/>
      <c r="C11" s="170"/>
      <c r="D11" s="328"/>
    </row>
    <row r="12" spans="1:4" ht="34.799999999999997" x14ac:dyDescent="0.3">
      <c r="A12" s="329" t="s">
        <v>35</v>
      </c>
      <c r="B12" s="330">
        <v>65</v>
      </c>
      <c r="C12" s="330">
        <v>66</v>
      </c>
      <c r="D12" s="330">
        <f>+C12*1.02</f>
        <v>67.320000000000007</v>
      </c>
    </row>
    <row r="13" spans="1:4" ht="34.799999999999997" x14ac:dyDescent="0.3">
      <c r="A13" s="329" t="s">
        <v>36</v>
      </c>
      <c r="B13" s="331" t="s">
        <v>6</v>
      </c>
      <c r="C13" s="331" t="s">
        <v>9</v>
      </c>
      <c r="D13" s="331" t="s">
        <v>9</v>
      </c>
    </row>
  </sheetData>
  <mergeCells count="4">
    <mergeCell ref="A1:D1"/>
    <mergeCell ref="A3:C3"/>
    <mergeCell ref="A6:C6"/>
    <mergeCell ref="A11:C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5"/>
  <sheetViews>
    <sheetView topLeftCell="A40" zoomScale="124" workbookViewId="0">
      <selection activeCell="F30" sqref="F30"/>
    </sheetView>
  </sheetViews>
  <sheetFormatPr baseColWidth="10" defaultRowHeight="14.4" x14ac:dyDescent="0.3"/>
  <cols>
    <col min="1" max="1" width="58.33203125" style="326" customWidth="1"/>
    <col min="2" max="2" width="17.77734375" style="326" customWidth="1"/>
    <col min="3" max="3" width="14.6640625" style="326" customWidth="1"/>
    <col min="4" max="4" width="13.21875" style="326" customWidth="1"/>
    <col min="5" max="5" width="13.6640625" style="326" customWidth="1"/>
    <col min="6" max="6" width="9.6640625" style="326" bestFit="1" customWidth="1"/>
    <col min="7" max="7" width="10.88671875" style="326" bestFit="1" customWidth="1"/>
    <col min="8" max="8" width="9.6640625" style="326" bestFit="1" customWidth="1"/>
    <col min="9" max="9" width="11.33203125" style="326" customWidth="1"/>
    <col min="10" max="16384" width="11.5546875" style="326"/>
  </cols>
  <sheetData>
    <row r="1" spans="1:13" ht="33.6" x14ac:dyDescent="0.65">
      <c r="A1" s="333" t="s">
        <v>311</v>
      </c>
      <c r="B1" s="333"/>
      <c r="C1" s="333"/>
      <c r="D1" s="333"/>
      <c r="E1" s="333"/>
    </row>
    <row r="2" spans="1:13" ht="24.6" thickBot="1" x14ac:dyDescent="0.35">
      <c r="A2" s="334" t="s">
        <v>336</v>
      </c>
      <c r="B2" s="334"/>
      <c r="C2" s="334"/>
      <c r="D2" s="334"/>
      <c r="E2" s="334"/>
    </row>
    <row r="3" spans="1:13" ht="18" thickBot="1" x14ac:dyDescent="0.35">
      <c r="A3" s="398" t="s">
        <v>69</v>
      </c>
      <c r="B3" s="399"/>
      <c r="C3" s="399"/>
      <c r="D3" s="399"/>
      <c r="E3" s="400"/>
    </row>
    <row r="4" spans="1:13" ht="31.8" thickBot="1" x14ac:dyDescent="0.35">
      <c r="A4" s="401" t="s">
        <v>70</v>
      </c>
      <c r="B4" s="171" t="s">
        <v>37</v>
      </c>
      <c r="C4" s="172"/>
      <c r="D4" s="171" t="s">
        <v>71</v>
      </c>
      <c r="E4" s="173"/>
    </row>
    <row r="5" spans="1:13" ht="16.2" thickBot="1" x14ac:dyDescent="0.35">
      <c r="A5" s="402"/>
      <c r="B5" s="25" t="s">
        <v>3</v>
      </c>
      <c r="C5" s="335" t="s">
        <v>310</v>
      </c>
      <c r="D5" s="25" t="s">
        <v>3</v>
      </c>
      <c r="E5" s="335" t="s">
        <v>310</v>
      </c>
    </row>
    <row r="6" spans="1:13" ht="18" thickBot="1" x14ac:dyDescent="0.35">
      <c r="A6" s="336"/>
      <c r="B6" s="26">
        <v>4</v>
      </c>
      <c r="C6" s="337">
        <v>4.0999999999999996</v>
      </c>
      <c r="D6" s="26">
        <v>4.7</v>
      </c>
      <c r="E6" s="337">
        <v>4.8</v>
      </c>
    </row>
    <row r="7" spans="1:13" ht="61.2" thickBot="1" x14ac:dyDescent="0.35">
      <c r="A7" s="336" t="s">
        <v>337</v>
      </c>
      <c r="B7" s="26">
        <v>2.15</v>
      </c>
      <c r="C7" s="337">
        <v>2.2000000000000002</v>
      </c>
      <c r="D7" s="26">
        <v>2.15</v>
      </c>
      <c r="E7" s="337">
        <v>2.2000000000000002</v>
      </c>
    </row>
    <row r="8" spans="1:13" ht="30.6" thickBot="1" x14ac:dyDescent="0.35">
      <c r="A8" s="338" t="s">
        <v>72</v>
      </c>
      <c r="B8" s="27">
        <v>4.5</v>
      </c>
      <c r="C8" s="339">
        <v>4.5999999999999996</v>
      </c>
      <c r="D8" s="420"/>
      <c r="E8" s="421"/>
    </row>
    <row r="9" spans="1:13" ht="18" thickBot="1" x14ac:dyDescent="0.35">
      <c r="A9" s="341"/>
      <c r="B9" s="404"/>
      <c r="C9" s="405"/>
      <c r="D9" s="342"/>
      <c r="E9" s="342"/>
      <c r="F9" s="340"/>
      <c r="J9" s="341"/>
      <c r="K9" s="343"/>
      <c r="L9" s="28"/>
      <c r="M9" s="28"/>
    </row>
    <row r="10" spans="1:13" ht="18" thickBot="1" x14ac:dyDescent="0.35">
      <c r="A10" s="398" t="s">
        <v>73</v>
      </c>
      <c r="B10" s="399"/>
      <c r="C10" s="400"/>
      <c r="D10" s="342"/>
      <c r="E10" s="342"/>
      <c r="F10" s="340"/>
      <c r="J10" s="341"/>
      <c r="K10" s="343"/>
      <c r="L10" s="28"/>
      <c r="M10" s="28"/>
    </row>
    <row r="11" spans="1:13" ht="18" thickBot="1" x14ac:dyDescent="0.35">
      <c r="A11" s="406"/>
      <c r="B11" s="25" t="s">
        <v>3</v>
      </c>
      <c r="C11" s="335" t="s">
        <v>310</v>
      </c>
      <c r="D11" s="342"/>
      <c r="E11" s="340"/>
      <c r="I11" s="341"/>
      <c r="J11" s="343"/>
      <c r="K11" s="28"/>
      <c r="L11" s="28"/>
    </row>
    <row r="12" spans="1:13" ht="17.399999999999999" x14ac:dyDescent="0.3">
      <c r="A12" s="344" t="s">
        <v>74</v>
      </c>
      <c r="B12" s="345">
        <v>1.2</v>
      </c>
      <c r="C12" s="346">
        <v>1.25</v>
      </c>
      <c r="D12" s="342"/>
      <c r="E12" s="340"/>
      <c r="I12" s="341"/>
      <c r="J12" s="343"/>
      <c r="K12" s="28"/>
      <c r="L12" s="28"/>
    </row>
    <row r="13" spans="1:13" ht="18" thickBot="1" x14ac:dyDescent="0.35">
      <c r="A13" s="347"/>
      <c r="B13" s="348"/>
      <c r="C13" s="349"/>
      <c r="D13" s="342"/>
      <c r="E13" s="340"/>
      <c r="I13" s="341"/>
      <c r="J13" s="343"/>
      <c r="K13" s="28"/>
      <c r="L13" s="28"/>
    </row>
    <row r="14" spans="1:13" ht="17.399999999999999" x14ac:dyDescent="0.3">
      <c r="A14" s="350" t="s">
        <v>75</v>
      </c>
      <c r="B14" s="351">
        <v>2.4</v>
      </c>
      <c r="C14" s="346">
        <v>2.4500000000000002</v>
      </c>
      <c r="D14" s="342"/>
      <c r="E14" s="340"/>
      <c r="I14" s="341"/>
      <c r="J14" s="343"/>
      <c r="K14" s="28"/>
      <c r="L14" s="28"/>
    </row>
    <row r="15" spans="1:13" ht="18" thickBot="1" x14ac:dyDescent="0.35">
      <c r="A15" s="352"/>
      <c r="B15" s="353"/>
      <c r="C15" s="349"/>
      <c r="D15" s="342"/>
      <c r="E15" s="340"/>
      <c r="I15" s="341"/>
      <c r="J15" s="343"/>
      <c r="K15" s="28"/>
      <c r="L15" s="28"/>
    </row>
    <row r="16" spans="1:13" ht="15" thickBot="1" x14ac:dyDescent="0.35">
      <c r="A16" s="407"/>
      <c r="B16" s="407"/>
      <c r="C16" s="407"/>
      <c r="D16" s="407"/>
      <c r="E16" s="407"/>
    </row>
    <row r="17" spans="1:9" ht="26.4" x14ac:dyDescent="0.3">
      <c r="A17" s="354"/>
      <c r="B17" s="355" t="s">
        <v>76</v>
      </c>
      <c r="C17" s="356"/>
      <c r="D17" s="357" t="s">
        <v>77</v>
      </c>
      <c r="E17" s="358" t="s">
        <v>78</v>
      </c>
      <c r="F17" s="359" t="s">
        <v>79</v>
      </c>
      <c r="G17" s="360"/>
      <c r="H17" s="359" t="s">
        <v>80</v>
      </c>
      <c r="I17" s="360"/>
    </row>
    <row r="18" spans="1:9" ht="37.950000000000003" customHeight="1" x14ac:dyDescent="0.3">
      <c r="A18" s="361"/>
      <c r="B18" s="362" t="s">
        <v>81</v>
      </c>
      <c r="C18" s="363"/>
      <c r="D18" s="364" t="s">
        <v>82</v>
      </c>
      <c r="E18" s="365" t="s">
        <v>83</v>
      </c>
      <c r="F18" s="366"/>
      <c r="G18" s="367"/>
      <c r="H18" s="366"/>
      <c r="I18" s="367"/>
    </row>
    <row r="19" spans="1:9" x14ac:dyDescent="0.3">
      <c r="A19" s="368"/>
      <c r="B19" s="418"/>
      <c r="C19" s="419"/>
      <c r="D19" s="364" t="s">
        <v>84</v>
      </c>
      <c r="E19" s="365" t="s">
        <v>84</v>
      </c>
      <c r="F19" s="369"/>
      <c r="G19" s="370"/>
      <c r="H19" s="369"/>
      <c r="I19" s="370"/>
    </row>
    <row r="20" spans="1:9" ht="26.4" x14ac:dyDescent="0.3">
      <c r="A20" s="408" t="s">
        <v>85</v>
      </c>
      <c r="B20" s="371" t="s">
        <v>86</v>
      </c>
      <c r="C20" s="371" t="s">
        <v>87</v>
      </c>
      <c r="D20" s="372" t="s">
        <v>88</v>
      </c>
      <c r="E20" s="373" t="s">
        <v>89</v>
      </c>
      <c r="F20" s="371" t="s">
        <v>86</v>
      </c>
      <c r="G20" s="371" t="s">
        <v>90</v>
      </c>
      <c r="H20" s="371" t="s">
        <v>86</v>
      </c>
      <c r="I20" s="371" t="s">
        <v>87</v>
      </c>
    </row>
    <row r="21" spans="1:9" x14ac:dyDescent="0.3">
      <c r="A21" s="408" t="s">
        <v>91</v>
      </c>
      <c r="B21" s="374">
        <v>1</v>
      </c>
      <c r="C21" s="374">
        <v>1</v>
      </c>
      <c r="D21" s="375" t="s">
        <v>92</v>
      </c>
      <c r="E21" s="371" t="s">
        <v>93</v>
      </c>
      <c r="F21" s="371" t="s">
        <v>94</v>
      </c>
      <c r="G21" s="371" t="s">
        <v>94</v>
      </c>
      <c r="H21" s="374">
        <v>4.0999999999999996</v>
      </c>
      <c r="I21" s="374">
        <v>4.8</v>
      </c>
    </row>
    <row r="22" spans="1:9" x14ac:dyDescent="0.3">
      <c r="A22" s="408" t="s">
        <v>95</v>
      </c>
      <c r="B22" s="374">
        <v>1</v>
      </c>
      <c r="C22" s="374">
        <v>1</v>
      </c>
      <c r="D22" s="375" t="s">
        <v>92</v>
      </c>
      <c r="E22" s="371" t="s">
        <v>93</v>
      </c>
      <c r="F22" s="371" t="s">
        <v>94</v>
      </c>
      <c r="G22" s="371" t="s">
        <v>94</v>
      </c>
      <c r="H22" s="374">
        <v>4.0999999999999996</v>
      </c>
      <c r="I22" s="374">
        <v>4.8</v>
      </c>
    </row>
    <row r="23" spans="1:9" x14ac:dyDescent="0.3">
      <c r="A23" s="408" t="s">
        <v>96</v>
      </c>
      <c r="B23" s="374">
        <v>1</v>
      </c>
      <c r="C23" s="374">
        <v>1</v>
      </c>
      <c r="D23" s="375" t="s">
        <v>92</v>
      </c>
      <c r="E23" s="371" t="s">
        <v>93</v>
      </c>
      <c r="F23" s="374">
        <v>3.9</v>
      </c>
      <c r="G23" s="374">
        <v>4.0999999999999996</v>
      </c>
      <c r="H23" s="374">
        <v>4.0999999999999996</v>
      </c>
      <c r="I23" s="374">
        <v>4.8</v>
      </c>
    </row>
    <row r="24" spans="1:9" x14ac:dyDescent="0.3">
      <c r="A24" s="408" t="s">
        <v>338</v>
      </c>
      <c r="B24" s="374">
        <f>2.7*1.02</f>
        <v>2.7540000000000004</v>
      </c>
      <c r="C24" s="374">
        <v>3.5</v>
      </c>
      <c r="D24" s="375" t="s">
        <v>97</v>
      </c>
      <c r="E24" s="371" t="s">
        <v>98</v>
      </c>
      <c r="F24" s="374">
        <v>4.3</v>
      </c>
      <c r="G24" s="374">
        <v>4.5</v>
      </c>
      <c r="H24" s="374">
        <v>4.0999999999999996</v>
      </c>
      <c r="I24" s="374">
        <v>4.8</v>
      </c>
    </row>
    <row r="25" spans="1:9" x14ac:dyDescent="0.3">
      <c r="A25" s="408">
        <v>1501</v>
      </c>
      <c r="B25" s="374">
        <v>4.0999999999999996</v>
      </c>
      <c r="C25" s="374">
        <v>4.8</v>
      </c>
      <c r="D25" s="375" t="s">
        <v>99</v>
      </c>
      <c r="E25" s="371" t="s">
        <v>100</v>
      </c>
      <c r="F25" s="374">
        <v>5.2</v>
      </c>
      <c r="G25" s="374">
        <v>5.35</v>
      </c>
      <c r="H25" s="374">
        <v>4.0999999999999996</v>
      </c>
      <c r="I25" s="374">
        <v>4.8</v>
      </c>
    </row>
    <row r="26" spans="1:9" ht="16.2" thickBot="1" x14ac:dyDescent="0.35">
      <c r="A26" s="376"/>
      <c r="B26" s="407"/>
      <c r="C26" s="407"/>
      <c r="D26" s="407"/>
      <c r="E26" s="407"/>
    </row>
    <row r="27" spans="1:9" ht="18" thickBot="1" x14ac:dyDescent="0.35">
      <c r="A27" s="409" t="s">
        <v>101</v>
      </c>
      <c r="B27" s="410"/>
      <c r="C27" s="411"/>
      <c r="D27" s="407"/>
      <c r="E27" s="407"/>
    </row>
    <row r="28" spans="1:9" ht="16.2" thickBot="1" x14ac:dyDescent="0.35">
      <c r="A28" s="377"/>
      <c r="B28" s="30" t="s">
        <v>3</v>
      </c>
      <c r="C28" s="86" t="s">
        <v>310</v>
      </c>
      <c r="D28" s="407"/>
      <c r="E28" s="407"/>
    </row>
    <row r="29" spans="1:9" ht="18" thickBot="1" x14ac:dyDescent="0.35">
      <c r="A29" s="336" t="s">
        <v>102</v>
      </c>
      <c r="B29" s="31">
        <v>5.0999999999999996</v>
      </c>
      <c r="C29" s="415">
        <f t="shared" ref="C29" si="0">+B29*1.02</f>
        <v>5.202</v>
      </c>
      <c r="D29" s="407"/>
      <c r="E29" s="407"/>
    </row>
    <row r="30" spans="1:9" ht="18" thickBot="1" x14ac:dyDescent="0.35">
      <c r="A30" s="336" t="s">
        <v>103</v>
      </c>
      <c r="B30" s="31">
        <v>2.75</v>
      </c>
      <c r="C30" s="415">
        <v>2.8</v>
      </c>
      <c r="D30" s="407"/>
      <c r="E30" s="407"/>
    </row>
    <row r="31" spans="1:9" ht="18" thickBot="1" x14ac:dyDescent="0.35">
      <c r="A31" s="336" t="s">
        <v>104</v>
      </c>
      <c r="B31" s="31">
        <v>6.25</v>
      </c>
      <c r="C31" s="415">
        <v>6.4</v>
      </c>
      <c r="D31" s="407"/>
      <c r="E31" s="407"/>
    </row>
    <row r="32" spans="1:9" ht="18" thickBot="1" x14ac:dyDescent="0.35">
      <c r="A32" s="336" t="s">
        <v>105</v>
      </c>
      <c r="B32" s="31">
        <v>13.8</v>
      </c>
      <c r="C32" s="415">
        <v>14</v>
      </c>
      <c r="D32" s="407"/>
      <c r="E32" s="407"/>
    </row>
    <row r="33" spans="1:5" ht="24" customHeight="1" x14ac:dyDescent="0.3">
      <c r="A33" s="350" t="s">
        <v>339</v>
      </c>
      <c r="B33" s="416"/>
      <c r="C33" s="417"/>
      <c r="D33" s="407"/>
      <c r="E33" s="407"/>
    </row>
    <row r="34" spans="1:5" ht="17.399999999999999" x14ac:dyDescent="0.3">
      <c r="A34" s="378"/>
      <c r="B34" s="416"/>
      <c r="C34" s="417"/>
      <c r="D34" s="407"/>
      <c r="E34" s="407"/>
    </row>
    <row r="35" spans="1:5" ht="27" customHeight="1" thickBot="1" x14ac:dyDescent="0.35">
      <c r="A35" s="352"/>
      <c r="B35" s="31">
        <v>2.1</v>
      </c>
      <c r="C35" s="415">
        <v>2.15</v>
      </c>
      <c r="D35" s="407"/>
      <c r="E35" s="407"/>
    </row>
    <row r="36" spans="1:5" ht="15" thickBot="1" x14ac:dyDescent="0.35">
      <c r="A36" s="407"/>
      <c r="B36" s="407"/>
      <c r="C36" s="407"/>
      <c r="D36" s="407"/>
      <c r="E36" s="407"/>
    </row>
    <row r="37" spans="1:5" ht="31.2" customHeight="1" thickBot="1" x14ac:dyDescent="0.35">
      <c r="A37" s="398" t="s">
        <v>106</v>
      </c>
      <c r="B37" s="399"/>
      <c r="C37" s="400"/>
      <c r="D37" s="407"/>
      <c r="E37" s="407"/>
    </row>
    <row r="38" spans="1:5" ht="31.8" thickBot="1" x14ac:dyDescent="0.35">
      <c r="A38" s="403"/>
      <c r="B38" s="25" t="s">
        <v>3</v>
      </c>
      <c r="C38" s="335" t="s">
        <v>313</v>
      </c>
      <c r="D38" s="407"/>
      <c r="E38" s="407"/>
    </row>
    <row r="39" spans="1:5" ht="15.6" thickBot="1" x14ac:dyDescent="0.35">
      <c r="A39" s="336" t="s">
        <v>107</v>
      </c>
      <c r="B39" s="381" t="s">
        <v>312</v>
      </c>
      <c r="C39" s="382">
        <v>1490</v>
      </c>
      <c r="D39" s="407"/>
      <c r="E39" s="407"/>
    </row>
    <row r="40" spans="1:5" ht="15.6" thickBot="1" x14ac:dyDescent="0.35">
      <c r="A40" s="336" t="s">
        <v>108</v>
      </c>
      <c r="B40" s="381" t="s">
        <v>340</v>
      </c>
      <c r="C40" s="382">
        <v>375</v>
      </c>
      <c r="D40" s="407"/>
      <c r="E40" s="407"/>
    </row>
    <row r="41" spans="1:5" ht="15" thickBot="1" x14ac:dyDescent="0.35">
      <c r="A41" s="407"/>
      <c r="B41" s="407"/>
      <c r="C41" s="407"/>
      <c r="D41" s="407"/>
      <c r="E41" s="407"/>
    </row>
    <row r="42" spans="1:5" ht="18.600000000000001" x14ac:dyDescent="0.3">
      <c r="A42" s="412" t="s">
        <v>109</v>
      </c>
      <c r="B42" s="407"/>
      <c r="C42" s="407"/>
      <c r="D42" s="407"/>
      <c r="E42" s="407"/>
    </row>
    <row r="43" spans="1:5" ht="19.2" thickBot="1" x14ac:dyDescent="0.35">
      <c r="A43" s="413" t="s">
        <v>110</v>
      </c>
      <c r="B43" s="407"/>
      <c r="C43" s="407"/>
      <c r="D43" s="407"/>
      <c r="E43" s="407"/>
    </row>
    <row r="44" spans="1:5" ht="15" thickBot="1" x14ac:dyDescent="0.35">
      <c r="A44" s="407"/>
      <c r="B44" s="414"/>
      <c r="C44" s="414"/>
      <c r="D44" s="414"/>
      <c r="E44" s="414"/>
    </row>
    <row r="45" spans="1:5" ht="16.95" customHeight="1" x14ac:dyDescent="0.3">
      <c r="A45" s="385" t="s">
        <v>341</v>
      </c>
      <c r="B45" s="391" t="s">
        <v>37</v>
      </c>
      <c r="C45" s="388"/>
      <c r="D45" s="390" t="s">
        <v>71</v>
      </c>
      <c r="E45" s="388"/>
    </row>
    <row r="46" spans="1:5" ht="16.2" thickBot="1" x14ac:dyDescent="0.35">
      <c r="A46" s="407"/>
      <c r="B46" s="392">
        <v>2025</v>
      </c>
      <c r="C46" s="383">
        <v>2026</v>
      </c>
      <c r="D46" s="32">
        <v>2025</v>
      </c>
      <c r="E46" s="383">
        <v>2026</v>
      </c>
    </row>
    <row r="47" spans="1:5" ht="16.2" thickBot="1" x14ac:dyDescent="0.35">
      <c r="A47" s="394" t="s">
        <v>111</v>
      </c>
      <c r="B47" s="393">
        <v>15</v>
      </c>
      <c r="C47" s="384">
        <v>20</v>
      </c>
      <c r="D47" s="33">
        <v>20</v>
      </c>
      <c r="E47" s="384">
        <v>25</v>
      </c>
    </row>
    <row r="48" spans="1:5" ht="15.6" x14ac:dyDescent="0.3">
      <c r="A48" s="385" t="s">
        <v>112</v>
      </c>
      <c r="B48" s="407"/>
      <c r="C48" s="407"/>
      <c r="D48" s="407"/>
      <c r="E48" s="407"/>
    </row>
    <row r="49" spans="1:5" x14ac:dyDescent="0.3">
      <c r="A49" s="407"/>
      <c r="B49" s="407"/>
      <c r="C49" s="407"/>
      <c r="D49" s="407"/>
      <c r="E49" s="407"/>
    </row>
    <row r="50" spans="1:5" ht="15" thickBot="1" x14ac:dyDescent="0.35">
      <c r="A50" s="407"/>
      <c r="B50" s="407"/>
      <c r="C50" s="407"/>
      <c r="D50" s="407"/>
      <c r="E50" s="407"/>
    </row>
    <row r="51" spans="1:5" ht="16.95" customHeight="1" x14ac:dyDescent="0.3">
      <c r="A51" s="385" t="s">
        <v>342</v>
      </c>
      <c r="B51" s="395" t="s">
        <v>37</v>
      </c>
      <c r="C51" s="396"/>
      <c r="D51" s="397" t="s">
        <v>71</v>
      </c>
      <c r="E51" s="396"/>
    </row>
    <row r="52" spans="1:5" ht="16.2" thickBot="1" x14ac:dyDescent="0.35">
      <c r="A52" s="407"/>
      <c r="B52" s="392">
        <v>2025</v>
      </c>
      <c r="C52" s="383">
        <v>2026</v>
      </c>
      <c r="D52" s="32">
        <v>2025</v>
      </c>
      <c r="E52" s="383">
        <v>2026</v>
      </c>
    </row>
    <row r="53" spans="1:5" ht="16.2" thickBot="1" x14ac:dyDescent="0.35">
      <c r="A53" s="394" t="s">
        <v>113</v>
      </c>
      <c r="B53" s="392">
        <v>2.75</v>
      </c>
      <c r="C53" s="386">
        <v>2.8</v>
      </c>
      <c r="D53" s="387">
        <v>4.0999999999999996</v>
      </c>
      <c r="E53" s="386">
        <v>4.2</v>
      </c>
    </row>
    <row r="54" spans="1:5" ht="16.2" thickBot="1" x14ac:dyDescent="0.35">
      <c r="A54" s="389" t="s">
        <v>114</v>
      </c>
      <c r="B54" s="392">
        <v>6.25</v>
      </c>
      <c r="C54" s="386">
        <v>6.4</v>
      </c>
      <c r="D54" s="387">
        <v>8.1999999999999993</v>
      </c>
      <c r="E54" s="386">
        <v>8.4</v>
      </c>
    </row>
    <row r="55" spans="1:5" ht="16.2" thickBot="1" x14ac:dyDescent="0.35">
      <c r="A55" s="389" t="s">
        <v>105</v>
      </c>
      <c r="B55" s="392">
        <v>13.8</v>
      </c>
      <c r="C55" s="386">
        <v>14</v>
      </c>
      <c r="D55" s="387">
        <v>15.3</v>
      </c>
      <c r="E55" s="386">
        <v>15.6</v>
      </c>
    </row>
  </sheetData>
  <mergeCells count="25">
    <mergeCell ref="B4:C4"/>
    <mergeCell ref="D4:E4"/>
    <mergeCell ref="A3:E3"/>
    <mergeCell ref="A10:C10"/>
    <mergeCell ref="A27:C27"/>
    <mergeCell ref="A1:E1"/>
    <mergeCell ref="A2:E2"/>
    <mergeCell ref="A17:A19"/>
    <mergeCell ref="B17:C17"/>
    <mergeCell ref="B18:C18"/>
    <mergeCell ref="B19:C19"/>
    <mergeCell ref="A12:A13"/>
    <mergeCell ref="C12:C13"/>
    <mergeCell ref="A14:A15"/>
    <mergeCell ref="B14:B15"/>
    <mergeCell ref="A37:C37"/>
    <mergeCell ref="B45:C45"/>
    <mergeCell ref="D45:E45"/>
    <mergeCell ref="B51:C51"/>
    <mergeCell ref="D51:E51"/>
    <mergeCell ref="C14:C15"/>
    <mergeCell ref="B12:B13"/>
    <mergeCell ref="H17:I19"/>
    <mergeCell ref="A33:A35"/>
    <mergeCell ref="F17:G19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9"/>
  <sheetViews>
    <sheetView zoomScale="108" workbookViewId="0">
      <selection activeCell="H22" sqref="H22"/>
    </sheetView>
  </sheetViews>
  <sheetFormatPr baseColWidth="10" defaultRowHeight="14.4" x14ac:dyDescent="0.3"/>
  <cols>
    <col min="2" max="2" width="64.5546875" customWidth="1"/>
    <col min="4" max="4" width="15.5546875" customWidth="1"/>
    <col min="5" max="5" width="11.5546875" style="326"/>
    <col min="6" max="6" width="16" style="326" customWidth="1"/>
  </cols>
  <sheetData>
    <row r="1" spans="1:6" ht="18" customHeight="1" thickBot="1" x14ac:dyDescent="0.35"/>
    <row r="2" spans="1:6" ht="18" customHeight="1" thickBot="1" x14ac:dyDescent="0.35">
      <c r="A2" s="89" t="s">
        <v>232</v>
      </c>
      <c r="B2" s="90"/>
      <c r="C2" s="90"/>
      <c r="D2" s="90"/>
      <c r="E2" s="90"/>
      <c r="F2" s="91"/>
    </row>
    <row r="3" spans="1:6" ht="15" customHeight="1" thickBot="1" x14ac:dyDescent="0.35">
      <c r="A3" s="92"/>
      <c r="B3" s="93"/>
      <c r="C3" s="89" t="s">
        <v>3</v>
      </c>
      <c r="D3" s="91"/>
      <c r="E3" s="89" t="s">
        <v>310</v>
      </c>
      <c r="F3" s="91"/>
    </row>
    <row r="4" spans="1:6" ht="30.6" customHeight="1" thickBot="1" x14ac:dyDescent="0.35">
      <c r="A4" s="94"/>
      <c r="B4" s="95"/>
      <c r="C4" s="96"/>
      <c r="D4" s="97"/>
      <c r="E4" s="447"/>
      <c r="F4" s="448"/>
    </row>
    <row r="5" spans="1:6" ht="30.6" customHeight="1" x14ac:dyDescent="0.3">
      <c r="A5" s="98" t="s">
        <v>233</v>
      </c>
      <c r="B5" s="99"/>
      <c r="C5" s="100"/>
      <c r="D5" s="101"/>
      <c r="E5" s="449"/>
      <c r="F5" s="450"/>
    </row>
    <row r="6" spans="1:6" ht="15" customHeight="1" x14ac:dyDescent="0.3">
      <c r="A6" s="102" t="s">
        <v>234</v>
      </c>
      <c r="B6" s="103"/>
      <c r="C6" s="104">
        <v>1.55</v>
      </c>
      <c r="D6" s="105"/>
      <c r="E6" s="451">
        <v>1.55</v>
      </c>
      <c r="F6" s="452"/>
    </row>
    <row r="7" spans="1:6" ht="21.6" customHeight="1" thickBot="1" x14ac:dyDescent="0.35">
      <c r="A7" s="106" t="s">
        <v>235</v>
      </c>
      <c r="B7" s="107"/>
      <c r="C7" s="108">
        <v>41</v>
      </c>
      <c r="D7" s="109"/>
      <c r="E7" s="453">
        <v>41</v>
      </c>
      <c r="F7" s="454"/>
    </row>
    <row r="8" spans="1:6" ht="29.4" customHeight="1" x14ac:dyDescent="0.3">
      <c r="A8" s="110" t="s">
        <v>236</v>
      </c>
      <c r="B8" s="111"/>
      <c r="C8" s="112"/>
      <c r="D8" s="113"/>
      <c r="E8" s="455"/>
      <c r="F8" s="456"/>
    </row>
    <row r="9" spans="1:6" ht="15" customHeight="1" x14ac:dyDescent="0.3">
      <c r="A9" s="114" t="s">
        <v>237</v>
      </c>
      <c r="B9" s="115"/>
      <c r="C9" s="104">
        <v>0.4</v>
      </c>
      <c r="D9" s="105"/>
      <c r="E9" s="451">
        <v>0.4</v>
      </c>
      <c r="F9" s="452"/>
    </row>
    <row r="10" spans="1:6" ht="15" customHeight="1" x14ac:dyDescent="0.3">
      <c r="A10" s="114"/>
      <c r="B10" s="115"/>
      <c r="C10" s="114"/>
      <c r="D10" s="115"/>
      <c r="E10" s="457"/>
      <c r="F10" s="458"/>
    </row>
    <row r="11" spans="1:6" ht="15" customHeight="1" x14ac:dyDescent="0.3">
      <c r="A11" s="114" t="s">
        <v>238</v>
      </c>
      <c r="B11" s="115"/>
      <c r="C11" s="114"/>
      <c r="D11" s="115"/>
      <c r="E11" s="457"/>
      <c r="F11" s="458"/>
    </row>
    <row r="12" spans="1:6" ht="15" customHeight="1" x14ac:dyDescent="0.3">
      <c r="A12" s="114" t="s">
        <v>239</v>
      </c>
      <c r="B12" s="115"/>
      <c r="C12" s="116">
        <v>51</v>
      </c>
      <c r="D12" s="117"/>
      <c r="E12" s="451">
        <v>51</v>
      </c>
      <c r="F12" s="452"/>
    </row>
    <row r="13" spans="1:6" ht="15" customHeight="1" x14ac:dyDescent="0.3">
      <c r="A13" s="114"/>
      <c r="B13" s="115"/>
      <c r="C13" s="114"/>
      <c r="D13" s="115"/>
      <c r="E13" s="459"/>
      <c r="F13" s="452"/>
    </row>
    <row r="14" spans="1:6" ht="15" customHeight="1" x14ac:dyDescent="0.3">
      <c r="A14" s="114" t="s">
        <v>240</v>
      </c>
      <c r="B14" s="115"/>
      <c r="C14" s="118">
        <v>1.55</v>
      </c>
      <c r="D14" s="119"/>
      <c r="E14" s="451">
        <v>1.55</v>
      </c>
      <c r="F14" s="452"/>
    </row>
    <row r="15" spans="1:6" ht="15" customHeight="1" x14ac:dyDescent="0.3">
      <c r="A15" s="120"/>
      <c r="B15" s="121"/>
      <c r="C15" s="114"/>
      <c r="D15" s="115"/>
      <c r="E15" s="460"/>
      <c r="F15" s="461"/>
    </row>
    <row r="16" spans="1:6" ht="52.8" customHeight="1" x14ac:dyDescent="0.3">
      <c r="A16" s="120"/>
      <c r="B16" s="121"/>
      <c r="C16" s="122" t="s">
        <v>241</v>
      </c>
      <c r="D16" s="123"/>
      <c r="E16" s="462" t="s">
        <v>343</v>
      </c>
      <c r="F16" s="463"/>
    </row>
    <row r="17" spans="1:6" ht="15" customHeight="1" x14ac:dyDescent="0.3">
      <c r="A17" s="120"/>
      <c r="B17" s="121"/>
      <c r="C17" s="122" t="s">
        <v>242</v>
      </c>
      <c r="D17" s="123"/>
      <c r="E17" s="462" t="s">
        <v>242</v>
      </c>
      <c r="F17" s="463"/>
    </row>
    <row r="18" spans="1:6" ht="15" customHeight="1" x14ac:dyDescent="0.3">
      <c r="A18" s="73"/>
      <c r="B18" s="74"/>
      <c r="C18" s="75"/>
      <c r="D18" s="60"/>
      <c r="E18" s="464"/>
      <c r="F18" s="465"/>
    </row>
    <row r="19" spans="1:6" s="82" customFormat="1" ht="15" customHeight="1" x14ac:dyDescent="0.3">
      <c r="A19" s="472" t="s">
        <v>332</v>
      </c>
      <c r="B19" s="473"/>
      <c r="C19" s="85"/>
      <c r="D19" s="84"/>
      <c r="E19" s="466"/>
      <c r="F19" s="467">
        <v>30</v>
      </c>
    </row>
    <row r="20" spans="1:6" ht="15" customHeight="1" thickBot="1" x14ac:dyDescent="0.35">
      <c r="A20" s="124"/>
      <c r="B20" s="125"/>
      <c r="C20" s="126"/>
      <c r="D20" s="127"/>
      <c r="E20" s="379"/>
      <c r="F20" s="380"/>
    </row>
    <row r="21" spans="1:6" ht="17.399999999999999" customHeight="1" thickBot="1" x14ac:dyDescent="0.35">
      <c r="A21" s="128" t="s">
        <v>243</v>
      </c>
      <c r="B21" s="129"/>
      <c r="C21" s="129"/>
      <c r="D21" s="129"/>
      <c r="E21" s="129"/>
      <c r="F21" s="130"/>
    </row>
    <row r="22" spans="1:6" ht="36.6" customHeight="1" x14ac:dyDescent="0.3">
      <c r="A22" s="131" t="s">
        <v>244</v>
      </c>
      <c r="B22" s="132"/>
      <c r="C22" s="133" t="s">
        <v>245</v>
      </c>
      <c r="D22" s="134"/>
      <c r="E22" s="133" t="s">
        <v>245</v>
      </c>
      <c r="F22" s="134"/>
    </row>
    <row r="23" spans="1:6" ht="27.6" customHeight="1" x14ac:dyDescent="0.3">
      <c r="A23" s="131" t="s">
        <v>246</v>
      </c>
      <c r="B23" s="132"/>
      <c r="C23" s="133" t="s">
        <v>247</v>
      </c>
      <c r="D23" s="134"/>
      <c r="E23" s="133" t="s">
        <v>247</v>
      </c>
      <c r="F23" s="134"/>
    </row>
    <row r="24" spans="1:6" ht="22.2" customHeight="1" thickBot="1" x14ac:dyDescent="0.35">
      <c r="A24" s="135" t="s">
        <v>248</v>
      </c>
      <c r="B24" s="136"/>
      <c r="C24" s="137">
        <v>1.53</v>
      </c>
      <c r="D24" s="138"/>
      <c r="E24" s="468">
        <v>1.53</v>
      </c>
      <c r="F24" s="469"/>
    </row>
    <row r="25" spans="1:6" ht="15" customHeight="1" thickBot="1" x14ac:dyDescent="0.35">
      <c r="A25" s="128" t="s">
        <v>249</v>
      </c>
      <c r="B25" s="129"/>
      <c r="C25" s="129"/>
      <c r="D25" s="129"/>
      <c r="E25" s="129"/>
      <c r="F25" s="130"/>
    </row>
    <row r="26" spans="1:6" ht="15" customHeight="1" thickBot="1" x14ac:dyDescent="0.35">
      <c r="A26" s="131" t="s">
        <v>250</v>
      </c>
      <c r="B26" s="132"/>
      <c r="C26" s="139">
        <v>10.5</v>
      </c>
      <c r="D26" s="140"/>
      <c r="E26" s="470">
        <v>11</v>
      </c>
      <c r="F26" s="471"/>
    </row>
    <row r="27" spans="1:6" ht="59.4" customHeight="1" thickBot="1" x14ac:dyDescent="0.35">
      <c r="A27" s="135" t="s">
        <v>251</v>
      </c>
      <c r="B27" s="136"/>
      <c r="C27" s="141" t="s">
        <v>252</v>
      </c>
      <c r="D27" s="142"/>
      <c r="E27" s="141" t="s">
        <v>252</v>
      </c>
      <c r="F27" s="142"/>
    </row>
    <row r="28" spans="1:6" ht="21.6" customHeight="1" thickBot="1" x14ac:dyDescent="0.35">
      <c r="A28" s="143" t="s">
        <v>253</v>
      </c>
      <c r="B28" s="144"/>
      <c r="C28" s="141" t="s">
        <v>254</v>
      </c>
      <c r="D28" s="142"/>
      <c r="E28" s="141" t="s">
        <v>254</v>
      </c>
      <c r="F28" s="142"/>
    </row>
    <row r="29" spans="1:6" ht="15" customHeight="1" x14ac:dyDescent="0.3">
      <c r="A29" s="145" t="s">
        <v>255</v>
      </c>
      <c r="B29" s="146"/>
      <c r="C29" s="146"/>
      <c r="D29" s="146"/>
      <c r="E29" s="146"/>
      <c r="F29" s="147"/>
    </row>
    <row r="30" spans="1:6" ht="15" customHeight="1" thickBot="1" x14ac:dyDescent="0.35">
      <c r="A30" s="148"/>
      <c r="B30" s="149"/>
      <c r="C30" s="149"/>
      <c r="D30" s="149"/>
      <c r="E30" s="149"/>
      <c r="F30" s="150"/>
    </row>
    <row r="31" spans="1:6" ht="15" customHeight="1" x14ac:dyDescent="0.3"/>
    <row r="32" spans="1:6" ht="15" customHeight="1" thickBot="1" x14ac:dyDescent="0.35"/>
    <row r="33" spans="1:6" ht="15" customHeight="1" x14ac:dyDescent="0.3">
      <c r="A33" s="151" t="s">
        <v>256</v>
      </c>
      <c r="B33" s="152"/>
      <c r="C33" s="153" t="s">
        <v>257</v>
      </c>
      <c r="D33" s="154"/>
      <c r="E33" s="153" t="s">
        <v>257</v>
      </c>
      <c r="F33" s="154"/>
    </row>
    <row r="34" spans="1:6" ht="15" customHeight="1" thickBot="1" x14ac:dyDescent="0.35">
      <c r="A34" s="157" t="s">
        <v>258</v>
      </c>
      <c r="B34" s="158"/>
      <c r="C34" s="155"/>
      <c r="D34" s="156"/>
      <c r="E34" s="155"/>
      <c r="F34" s="156"/>
    </row>
    <row r="49" ht="42.6" customHeight="1" x14ac:dyDescent="0.3"/>
  </sheetData>
  <mergeCells count="74">
    <mergeCell ref="A29:F30"/>
    <mergeCell ref="A33:B33"/>
    <mergeCell ref="C33:D34"/>
    <mergeCell ref="E33:F34"/>
    <mergeCell ref="A34:B34"/>
    <mergeCell ref="A27:B27"/>
    <mergeCell ref="C27:D27"/>
    <mergeCell ref="E27:F27"/>
    <mergeCell ref="A28:B28"/>
    <mergeCell ref="C28:D28"/>
    <mergeCell ref="E28:F28"/>
    <mergeCell ref="A24:B24"/>
    <mergeCell ref="C24:D24"/>
    <mergeCell ref="E24:F24"/>
    <mergeCell ref="A25:F25"/>
    <mergeCell ref="A26:B26"/>
    <mergeCell ref="C26:D26"/>
    <mergeCell ref="E26:F26"/>
    <mergeCell ref="A21:F21"/>
    <mergeCell ref="A22:B22"/>
    <mergeCell ref="C22:D22"/>
    <mergeCell ref="E22:F22"/>
    <mergeCell ref="A23:B23"/>
    <mergeCell ref="C23:D23"/>
    <mergeCell ref="E23:F23"/>
    <mergeCell ref="A17:B17"/>
    <mergeCell ref="C17:D17"/>
    <mergeCell ref="E17:F17"/>
    <mergeCell ref="A20:B20"/>
    <mergeCell ref="C20:D20"/>
    <mergeCell ref="E20:F20"/>
    <mergeCell ref="A19:B19"/>
    <mergeCell ref="A15:B15"/>
    <mergeCell ref="C15:D15"/>
    <mergeCell ref="E15:F15"/>
    <mergeCell ref="A16:B16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2:F2"/>
    <mergeCell ref="A3:B4"/>
    <mergeCell ref="C3:D3"/>
    <mergeCell ref="E3:F3"/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52"/>
  <sheetViews>
    <sheetView zoomScale="125" workbookViewId="0">
      <selection activeCell="E2" sqref="A2:E2"/>
    </sheetView>
  </sheetViews>
  <sheetFormatPr baseColWidth="10" defaultRowHeight="14.4" x14ac:dyDescent="0.3"/>
  <cols>
    <col min="3" max="3" width="38.6640625" customWidth="1"/>
    <col min="4" max="4" width="14.88671875" bestFit="1" customWidth="1"/>
    <col min="5" max="5" width="15.77734375" style="326" customWidth="1"/>
  </cols>
  <sheetData>
    <row r="2" spans="1:5" ht="33" customHeight="1" x14ac:dyDescent="0.3">
      <c r="A2" s="186" t="s">
        <v>115</v>
      </c>
      <c r="B2" s="187"/>
      <c r="C2" s="188"/>
      <c r="D2" s="34" t="s">
        <v>3</v>
      </c>
      <c r="E2" s="426" t="s">
        <v>310</v>
      </c>
    </row>
    <row r="3" spans="1:5" x14ac:dyDescent="0.3">
      <c r="A3" s="189" t="s">
        <v>116</v>
      </c>
      <c r="B3" s="190"/>
      <c r="C3" s="190"/>
      <c r="D3" s="190"/>
    </row>
    <row r="4" spans="1:5" ht="33.6" customHeight="1" x14ac:dyDescent="0.3">
      <c r="A4" s="180" t="s">
        <v>117</v>
      </c>
      <c r="B4" s="180"/>
      <c r="C4" s="180"/>
      <c r="D4" s="425">
        <v>32.5</v>
      </c>
      <c r="E4" s="422">
        <v>33</v>
      </c>
    </row>
    <row r="5" spans="1:5" ht="33" customHeight="1" x14ac:dyDescent="0.3">
      <c r="A5" s="180" t="s">
        <v>118</v>
      </c>
      <c r="B5" s="180"/>
      <c r="C5" s="180"/>
      <c r="D5" s="37">
        <v>54</v>
      </c>
      <c r="E5" s="422">
        <v>55</v>
      </c>
    </row>
    <row r="6" spans="1:5" ht="27.6" customHeight="1" x14ac:dyDescent="0.3">
      <c r="A6" s="177" t="s">
        <v>119</v>
      </c>
      <c r="B6" s="178"/>
      <c r="C6" s="178"/>
      <c r="D6" s="178"/>
      <c r="E6" s="179"/>
    </row>
    <row r="7" spans="1:5" x14ac:dyDescent="0.3">
      <c r="A7" s="181" t="s">
        <v>120</v>
      </c>
      <c r="B7" s="181"/>
      <c r="C7" s="181"/>
      <c r="D7" s="181"/>
      <c r="E7" s="423"/>
    </row>
    <row r="8" spans="1:5" x14ac:dyDescent="0.3">
      <c r="A8" s="180" t="s">
        <v>121</v>
      </c>
      <c r="B8" s="180"/>
      <c r="C8" s="180"/>
      <c r="D8" s="425">
        <v>32.5</v>
      </c>
      <c r="E8" s="422">
        <v>33</v>
      </c>
    </row>
    <row r="9" spans="1:5" x14ac:dyDescent="0.3">
      <c r="A9" s="180" t="s">
        <v>122</v>
      </c>
      <c r="B9" s="180"/>
      <c r="C9" s="180"/>
      <c r="D9" s="37">
        <v>54</v>
      </c>
      <c r="E9" s="422">
        <v>55</v>
      </c>
    </row>
    <row r="10" spans="1:5" x14ac:dyDescent="0.3">
      <c r="A10" s="181" t="s">
        <v>123</v>
      </c>
      <c r="B10" s="181"/>
      <c r="C10" s="181"/>
      <c r="D10" s="181"/>
      <c r="E10" s="423"/>
    </row>
    <row r="11" spans="1:5" x14ac:dyDescent="0.3">
      <c r="A11" s="180" t="s">
        <v>121</v>
      </c>
      <c r="B11" s="180"/>
      <c r="C11" s="180"/>
      <c r="D11" s="37">
        <v>54</v>
      </c>
      <c r="E11" s="422">
        <v>55</v>
      </c>
    </row>
    <row r="12" spans="1:5" x14ac:dyDescent="0.3">
      <c r="A12" s="180" t="s">
        <v>124</v>
      </c>
      <c r="B12" s="180"/>
      <c r="C12" s="180"/>
      <c r="D12" s="37">
        <v>108</v>
      </c>
      <c r="E12" s="422">
        <v>110</v>
      </c>
    </row>
    <row r="13" spans="1:5" x14ac:dyDescent="0.3">
      <c r="A13" s="181" t="s">
        <v>125</v>
      </c>
      <c r="B13" s="181"/>
      <c r="C13" s="181"/>
      <c r="D13" s="181"/>
      <c r="E13" s="424"/>
    </row>
    <row r="14" spans="1:5" x14ac:dyDescent="0.3">
      <c r="A14" s="180" t="s">
        <v>121</v>
      </c>
      <c r="B14" s="180"/>
      <c r="C14" s="180"/>
      <c r="D14" s="37">
        <v>162</v>
      </c>
      <c r="E14" s="422">
        <v>165</v>
      </c>
    </row>
    <row r="15" spans="1:5" x14ac:dyDescent="0.3">
      <c r="A15" s="180" t="s">
        <v>124</v>
      </c>
      <c r="B15" s="180"/>
      <c r="C15" s="180"/>
      <c r="D15" s="37">
        <v>322</v>
      </c>
      <c r="E15" s="422">
        <v>330</v>
      </c>
    </row>
    <row r="16" spans="1:5" x14ac:dyDescent="0.3">
      <c r="A16" s="181" t="s">
        <v>126</v>
      </c>
      <c r="B16" s="181"/>
      <c r="C16" s="181"/>
      <c r="D16" s="181"/>
      <c r="E16" s="424"/>
    </row>
    <row r="17" spans="1:5" x14ac:dyDescent="0.3">
      <c r="A17" s="180" t="s">
        <v>121</v>
      </c>
      <c r="B17" s="180"/>
      <c r="C17" s="180"/>
      <c r="D17" s="37">
        <v>269</v>
      </c>
      <c r="E17" s="422">
        <v>275</v>
      </c>
    </row>
    <row r="18" spans="1:5" x14ac:dyDescent="0.3">
      <c r="A18" s="180" t="s">
        <v>124</v>
      </c>
      <c r="B18" s="180"/>
      <c r="C18" s="180"/>
      <c r="D18" s="37">
        <v>537</v>
      </c>
      <c r="E18" s="422">
        <v>550</v>
      </c>
    </row>
    <row r="19" spans="1:5" x14ac:dyDescent="0.3">
      <c r="A19" s="181" t="s">
        <v>127</v>
      </c>
      <c r="B19" s="181"/>
      <c r="C19" s="181"/>
      <c r="D19" s="181"/>
      <c r="E19" s="424"/>
    </row>
    <row r="20" spans="1:5" x14ac:dyDescent="0.3">
      <c r="A20" s="180" t="s">
        <v>121</v>
      </c>
      <c r="B20" s="180"/>
      <c r="C20" s="180"/>
      <c r="D20" s="37">
        <v>322</v>
      </c>
      <c r="E20" s="422">
        <v>330</v>
      </c>
    </row>
    <row r="21" spans="1:5" x14ac:dyDescent="0.3">
      <c r="A21" s="180" t="s">
        <v>124</v>
      </c>
      <c r="B21" s="180"/>
      <c r="C21" s="180"/>
      <c r="D21" s="37">
        <v>644</v>
      </c>
      <c r="E21" s="422">
        <v>655</v>
      </c>
    </row>
    <row r="22" spans="1:5" x14ac:dyDescent="0.3">
      <c r="A22" s="181" t="s">
        <v>128</v>
      </c>
      <c r="B22" s="181"/>
      <c r="C22" s="181"/>
      <c r="D22" s="181"/>
      <c r="E22" s="424">
        <f t="shared" ref="E22:E48" si="0">+D22*1.02</f>
        <v>0</v>
      </c>
    </row>
    <row r="23" spans="1:5" x14ac:dyDescent="0.3">
      <c r="A23" s="180" t="s">
        <v>121</v>
      </c>
      <c r="B23" s="180"/>
      <c r="C23" s="180"/>
      <c r="D23" s="37">
        <v>429</v>
      </c>
      <c r="E23" s="422">
        <v>438</v>
      </c>
    </row>
    <row r="24" spans="1:5" x14ac:dyDescent="0.3">
      <c r="A24" s="180" t="s">
        <v>124</v>
      </c>
      <c r="B24" s="180"/>
      <c r="C24" s="180"/>
      <c r="D24" s="37">
        <v>857</v>
      </c>
      <c r="E24" s="422">
        <v>875</v>
      </c>
    </row>
    <row r="25" spans="1:5" x14ac:dyDescent="0.3">
      <c r="A25" s="181" t="s">
        <v>129</v>
      </c>
      <c r="B25" s="181"/>
      <c r="C25" s="181"/>
      <c r="D25" s="181"/>
      <c r="E25" s="424">
        <f t="shared" si="0"/>
        <v>0</v>
      </c>
    </row>
    <row r="26" spans="1:5" x14ac:dyDescent="0.3">
      <c r="A26" s="180" t="s">
        <v>121</v>
      </c>
      <c r="B26" s="180"/>
      <c r="C26" s="180"/>
      <c r="D26" s="37">
        <v>1074</v>
      </c>
      <c r="E26" s="422">
        <v>1095</v>
      </c>
    </row>
    <row r="27" spans="1:5" x14ac:dyDescent="0.3">
      <c r="A27" s="180" t="s">
        <v>124</v>
      </c>
      <c r="B27" s="180"/>
      <c r="C27" s="180"/>
      <c r="D27" s="37">
        <v>1612</v>
      </c>
      <c r="E27" s="422">
        <v>1645</v>
      </c>
    </row>
    <row r="28" spans="1:5" x14ac:dyDescent="0.3">
      <c r="A28" s="182"/>
      <c r="B28" s="182"/>
      <c r="C28" s="182"/>
      <c r="D28" s="182"/>
      <c r="E28" s="424">
        <f t="shared" si="0"/>
        <v>0</v>
      </c>
    </row>
    <row r="29" spans="1:5" ht="32.4" customHeight="1" x14ac:dyDescent="0.3">
      <c r="A29" s="183" t="s">
        <v>130</v>
      </c>
      <c r="B29" s="184"/>
      <c r="C29" s="184"/>
      <c r="D29" s="184"/>
      <c r="E29" s="185"/>
    </row>
    <row r="30" spans="1:5" x14ac:dyDescent="0.3">
      <c r="A30" s="181" t="s">
        <v>131</v>
      </c>
      <c r="B30" s="181"/>
      <c r="C30" s="181"/>
      <c r="D30" s="181"/>
      <c r="E30" s="424"/>
    </row>
    <row r="31" spans="1:5" x14ac:dyDescent="0.3">
      <c r="A31" s="180" t="s">
        <v>132</v>
      </c>
      <c r="B31" s="180"/>
      <c r="C31" s="180"/>
      <c r="D31" s="425">
        <v>32.5</v>
      </c>
      <c r="E31" s="422">
        <v>33</v>
      </c>
    </row>
    <row r="32" spans="1:5" x14ac:dyDescent="0.3">
      <c r="A32" s="180" t="s">
        <v>133</v>
      </c>
      <c r="B32" s="180"/>
      <c r="C32" s="180"/>
      <c r="D32" s="37">
        <v>54</v>
      </c>
      <c r="E32" s="422">
        <v>55</v>
      </c>
    </row>
    <row r="33" spans="1:5" x14ac:dyDescent="0.3">
      <c r="A33" s="181" t="s">
        <v>123</v>
      </c>
      <c r="B33" s="181"/>
      <c r="C33" s="181"/>
      <c r="D33" s="181"/>
      <c r="E33" s="424"/>
    </row>
    <row r="34" spans="1:5" x14ac:dyDescent="0.3">
      <c r="A34" s="180" t="s">
        <v>132</v>
      </c>
      <c r="B34" s="180"/>
      <c r="C34" s="180"/>
      <c r="D34" s="37">
        <v>54</v>
      </c>
      <c r="E34" s="422">
        <v>55</v>
      </c>
    </row>
    <row r="35" spans="1:5" x14ac:dyDescent="0.3">
      <c r="A35" s="180" t="s">
        <v>133</v>
      </c>
      <c r="B35" s="180"/>
      <c r="C35" s="180"/>
      <c r="D35" s="37">
        <v>108</v>
      </c>
      <c r="E35" s="422">
        <v>110</v>
      </c>
    </row>
    <row r="36" spans="1:5" x14ac:dyDescent="0.3">
      <c r="A36" s="181" t="s">
        <v>125</v>
      </c>
      <c r="B36" s="181"/>
      <c r="C36" s="181"/>
      <c r="D36" s="181"/>
      <c r="E36" s="424">
        <f t="shared" si="0"/>
        <v>0</v>
      </c>
    </row>
    <row r="37" spans="1:5" x14ac:dyDescent="0.3">
      <c r="A37" s="180" t="s">
        <v>132</v>
      </c>
      <c r="B37" s="180"/>
      <c r="C37" s="180"/>
      <c r="D37" s="37">
        <v>162</v>
      </c>
      <c r="E37" s="422">
        <v>165</v>
      </c>
    </row>
    <row r="38" spans="1:5" x14ac:dyDescent="0.3">
      <c r="A38" s="180" t="s">
        <v>133</v>
      </c>
      <c r="B38" s="180"/>
      <c r="C38" s="180"/>
      <c r="D38" s="37">
        <v>322</v>
      </c>
      <c r="E38" s="422">
        <v>330</v>
      </c>
    </row>
    <row r="39" spans="1:5" x14ac:dyDescent="0.3">
      <c r="A39" s="181" t="s">
        <v>126</v>
      </c>
      <c r="B39" s="181"/>
      <c r="C39" s="181"/>
      <c r="D39" s="181"/>
      <c r="E39" s="424">
        <f t="shared" si="0"/>
        <v>0</v>
      </c>
    </row>
    <row r="40" spans="1:5" x14ac:dyDescent="0.3">
      <c r="A40" s="180" t="s">
        <v>132</v>
      </c>
      <c r="B40" s="180"/>
      <c r="C40" s="180"/>
      <c r="D40" s="37">
        <v>255</v>
      </c>
      <c r="E40" s="422">
        <v>260</v>
      </c>
    </row>
    <row r="41" spans="1:5" x14ac:dyDescent="0.3">
      <c r="A41" s="180" t="s">
        <v>133</v>
      </c>
      <c r="B41" s="180"/>
      <c r="C41" s="180"/>
      <c r="D41" s="37">
        <v>537</v>
      </c>
      <c r="E41" s="422">
        <v>550</v>
      </c>
    </row>
    <row r="42" spans="1:5" x14ac:dyDescent="0.3">
      <c r="A42" s="181" t="s">
        <v>127</v>
      </c>
      <c r="B42" s="181"/>
      <c r="C42" s="181"/>
      <c r="D42" s="181"/>
      <c r="E42" s="424">
        <f t="shared" si="0"/>
        <v>0</v>
      </c>
    </row>
    <row r="43" spans="1:5" x14ac:dyDescent="0.3">
      <c r="A43" s="180" t="s">
        <v>132</v>
      </c>
      <c r="B43" s="180"/>
      <c r="C43" s="180"/>
      <c r="D43" s="37">
        <v>322</v>
      </c>
      <c r="E43" s="422">
        <v>330</v>
      </c>
    </row>
    <row r="44" spans="1:5" x14ac:dyDescent="0.3">
      <c r="A44" s="180" t="s">
        <v>133</v>
      </c>
      <c r="B44" s="180"/>
      <c r="C44" s="180"/>
      <c r="D44" s="37">
        <v>644</v>
      </c>
      <c r="E44" s="422">
        <v>655</v>
      </c>
    </row>
    <row r="45" spans="1:5" x14ac:dyDescent="0.3">
      <c r="A45" s="181" t="s">
        <v>134</v>
      </c>
      <c r="B45" s="181"/>
      <c r="C45" s="181"/>
      <c r="D45" s="181"/>
      <c r="E45" s="424">
        <f t="shared" si="0"/>
        <v>0</v>
      </c>
    </row>
    <row r="46" spans="1:5" x14ac:dyDescent="0.3">
      <c r="A46" s="180" t="s">
        <v>132</v>
      </c>
      <c r="B46" s="180"/>
      <c r="C46" s="180"/>
      <c r="D46" s="37">
        <v>537</v>
      </c>
      <c r="E46" s="422">
        <v>550</v>
      </c>
    </row>
    <row r="47" spans="1:5" x14ac:dyDescent="0.3">
      <c r="A47" s="180" t="s">
        <v>133</v>
      </c>
      <c r="B47" s="180"/>
      <c r="C47" s="180"/>
      <c r="D47" s="36">
        <v>1074</v>
      </c>
      <c r="E47" s="422">
        <v>1095</v>
      </c>
    </row>
    <row r="48" spans="1:5" x14ac:dyDescent="0.3">
      <c r="A48" s="181" t="s">
        <v>129</v>
      </c>
      <c r="B48" s="181"/>
      <c r="C48" s="181"/>
      <c r="D48" s="181"/>
      <c r="E48" s="424">
        <f t="shared" si="0"/>
        <v>0</v>
      </c>
    </row>
    <row r="49" spans="1:5" x14ac:dyDescent="0.3">
      <c r="A49" s="180" t="s">
        <v>132</v>
      </c>
      <c r="B49" s="180"/>
      <c r="C49" s="180"/>
      <c r="D49" s="37">
        <v>806</v>
      </c>
      <c r="E49" s="422">
        <v>820</v>
      </c>
    </row>
    <row r="50" spans="1:5" x14ac:dyDescent="0.3">
      <c r="A50" s="180" t="s">
        <v>133</v>
      </c>
      <c r="B50" s="180"/>
      <c r="C50" s="180"/>
      <c r="D50" s="36">
        <v>1612</v>
      </c>
      <c r="E50" s="422">
        <v>1645</v>
      </c>
    </row>
    <row r="51" spans="1:5" ht="38.4" customHeight="1" x14ac:dyDescent="0.3">
      <c r="A51" s="177" t="s">
        <v>135</v>
      </c>
      <c r="B51" s="178"/>
      <c r="C51" s="178"/>
      <c r="D51" s="178"/>
      <c r="E51" s="179"/>
    </row>
    <row r="52" spans="1:5" x14ac:dyDescent="0.3">
      <c r="A52" s="8"/>
      <c r="B52" s="8"/>
      <c r="C52" s="8"/>
      <c r="D52" s="8"/>
      <c r="E52" s="340"/>
    </row>
  </sheetData>
  <mergeCells count="50">
    <mergeCell ref="A5:C5"/>
    <mergeCell ref="A2:C2"/>
    <mergeCell ref="A3:D3"/>
    <mergeCell ref="A4:C4"/>
    <mergeCell ref="A13:D13"/>
    <mergeCell ref="A7:D7"/>
    <mergeCell ref="A8:C8"/>
    <mergeCell ref="A9:C9"/>
    <mergeCell ref="A10:D10"/>
    <mergeCell ref="A11:C11"/>
    <mergeCell ref="A12:C12"/>
    <mergeCell ref="A6:E6"/>
    <mergeCell ref="A21:C21"/>
    <mergeCell ref="A14:C14"/>
    <mergeCell ref="A15:C15"/>
    <mergeCell ref="A16:D16"/>
    <mergeCell ref="A17:C17"/>
    <mergeCell ref="A18:C18"/>
    <mergeCell ref="A19:D19"/>
    <mergeCell ref="A20:C20"/>
    <mergeCell ref="A30:D30"/>
    <mergeCell ref="A31:C31"/>
    <mergeCell ref="A32:C32"/>
    <mergeCell ref="A22:D22"/>
    <mergeCell ref="A23:C23"/>
    <mergeCell ref="A24:C24"/>
    <mergeCell ref="A25:D25"/>
    <mergeCell ref="A26:C26"/>
    <mergeCell ref="A27:C27"/>
    <mergeCell ref="A28:D28"/>
    <mergeCell ref="A29:E29"/>
    <mergeCell ref="A40:C40"/>
    <mergeCell ref="A33:D33"/>
    <mergeCell ref="A34:C34"/>
    <mergeCell ref="A35:C35"/>
    <mergeCell ref="A36:D36"/>
    <mergeCell ref="A37:C37"/>
    <mergeCell ref="A38:C38"/>
    <mergeCell ref="A39:D39"/>
    <mergeCell ref="A51:E51"/>
    <mergeCell ref="A49:C49"/>
    <mergeCell ref="A50:C50"/>
    <mergeCell ref="A48:D48"/>
    <mergeCell ref="A41:C41"/>
    <mergeCell ref="A42:D42"/>
    <mergeCell ref="A43:C43"/>
    <mergeCell ref="A44:C44"/>
    <mergeCell ref="A45:D45"/>
    <mergeCell ref="A46:C46"/>
    <mergeCell ref="A47:C47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8"/>
  <sheetViews>
    <sheetView topLeftCell="A71" zoomScale="96" zoomScaleNormal="96" workbookViewId="0">
      <selection activeCell="C67" sqref="C67"/>
    </sheetView>
  </sheetViews>
  <sheetFormatPr baseColWidth="10" defaultRowHeight="14.4" x14ac:dyDescent="0.3"/>
  <cols>
    <col min="1" max="1" width="90.44140625" bestFit="1" customWidth="1"/>
    <col min="2" max="3" width="19.109375" style="432" customWidth="1"/>
    <col min="4" max="4" width="19.6640625" customWidth="1"/>
    <col min="5" max="5" width="19" customWidth="1"/>
  </cols>
  <sheetData>
    <row r="1" spans="1:5" ht="18" hidden="1" thickBot="1" x14ac:dyDescent="0.35">
      <c r="A1" s="191" t="s">
        <v>136</v>
      </c>
      <c r="B1" s="192"/>
      <c r="C1" s="192"/>
      <c r="D1" s="192"/>
      <c r="E1" s="193"/>
    </row>
    <row r="2" spans="1:5" ht="15" hidden="1" thickBot="1" x14ac:dyDescent="0.35">
      <c r="A2" s="194"/>
      <c r="B2" s="194"/>
      <c r="C2" s="194"/>
      <c r="D2" s="194"/>
      <c r="E2" s="38"/>
    </row>
    <row r="3" spans="1:5" ht="18" hidden="1" thickBot="1" x14ac:dyDescent="0.35">
      <c r="A3" s="191" t="s">
        <v>137</v>
      </c>
      <c r="B3" s="192"/>
      <c r="C3" s="192"/>
      <c r="D3" s="192"/>
      <c r="E3" s="193"/>
    </row>
    <row r="4" spans="1:5" ht="18" hidden="1" thickBot="1" x14ac:dyDescent="0.35">
      <c r="A4" s="195"/>
      <c r="B4" s="196"/>
      <c r="C4" s="39" t="s">
        <v>1</v>
      </c>
      <c r="D4" s="39" t="s">
        <v>2</v>
      </c>
      <c r="E4" s="39" t="s">
        <v>3</v>
      </c>
    </row>
    <row r="5" spans="1:5" ht="35.4" hidden="1" thickBot="1" x14ac:dyDescent="0.35">
      <c r="A5" s="2" t="s">
        <v>138</v>
      </c>
      <c r="B5" s="331" t="s">
        <v>139</v>
      </c>
      <c r="C5" s="429">
        <v>510</v>
      </c>
      <c r="D5" s="3">
        <v>520</v>
      </c>
      <c r="E5" s="3"/>
    </row>
    <row r="6" spans="1:5" ht="18" hidden="1" thickBot="1" x14ac:dyDescent="0.35">
      <c r="A6" s="2" t="s">
        <v>140</v>
      </c>
      <c r="B6" s="331" t="s">
        <v>141</v>
      </c>
      <c r="C6" s="429">
        <v>210</v>
      </c>
      <c r="D6" s="3">
        <v>220</v>
      </c>
      <c r="E6" s="3"/>
    </row>
    <row r="7" spans="1:5" ht="35.4" hidden="1" thickBot="1" x14ac:dyDescent="0.35">
      <c r="A7" s="2" t="s">
        <v>140</v>
      </c>
      <c r="B7" s="331" t="s">
        <v>142</v>
      </c>
      <c r="C7" s="429">
        <v>260</v>
      </c>
      <c r="D7" s="3">
        <v>270</v>
      </c>
      <c r="E7" s="3"/>
    </row>
    <row r="8" spans="1:5" ht="18" hidden="1" thickBot="1" x14ac:dyDescent="0.35">
      <c r="A8" s="2" t="s">
        <v>140</v>
      </c>
      <c r="B8" s="331" t="s">
        <v>143</v>
      </c>
      <c r="C8" s="429">
        <v>370</v>
      </c>
      <c r="D8" s="3">
        <v>380</v>
      </c>
      <c r="E8" s="3"/>
    </row>
    <row r="9" spans="1:5" ht="35.4" hidden="1" thickBot="1" x14ac:dyDescent="0.35">
      <c r="A9" s="2" t="s">
        <v>144</v>
      </c>
      <c r="B9" s="331" t="s">
        <v>139</v>
      </c>
      <c r="C9" s="429">
        <v>160</v>
      </c>
      <c r="D9" s="3">
        <v>170</v>
      </c>
      <c r="E9" s="3"/>
    </row>
    <row r="10" spans="1:5" ht="18" hidden="1" thickBot="1" x14ac:dyDescent="0.35">
      <c r="A10" s="197"/>
      <c r="B10" s="198"/>
      <c r="C10" s="198"/>
      <c r="D10" s="198"/>
      <c r="E10" s="199"/>
    </row>
    <row r="11" spans="1:5" ht="35.4" hidden="1" thickBot="1" x14ac:dyDescent="0.35">
      <c r="A11" s="2" t="s">
        <v>145</v>
      </c>
      <c r="B11" s="331" t="s">
        <v>146</v>
      </c>
      <c r="C11" s="429">
        <v>130</v>
      </c>
      <c r="D11" s="3">
        <v>135</v>
      </c>
      <c r="E11" s="3"/>
    </row>
    <row r="12" spans="1:5" ht="35.4" hidden="1" thickBot="1" x14ac:dyDescent="0.35">
      <c r="A12" s="2" t="s">
        <v>147</v>
      </c>
      <c r="B12" s="331" t="s">
        <v>148</v>
      </c>
      <c r="C12" s="429">
        <v>40</v>
      </c>
      <c r="D12" s="3">
        <v>45</v>
      </c>
      <c r="E12" s="3"/>
    </row>
    <row r="13" spans="1:5" ht="35.4" hidden="1" thickBot="1" x14ac:dyDescent="0.35">
      <c r="A13" s="2" t="s">
        <v>149</v>
      </c>
      <c r="B13" s="331" t="s">
        <v>146</v>
      </c>
      <c r="C13" s="429">
        <v>30</v>
      </c>
      <c r="D13" s="3">
        <v>35</v>
      </c>
      <c r="E13" s="3"/>
    </row>
    <row r="14" spans="1:5" ht="18" hidden="1" thickBot="1" x14ac:dyDescent="0.35">
      <c r="A14" s="197"/>
      <c r="B14" s="198"/>
      <c r="C14" s="198"/>
      <c r="D14" s="198"/>
      <c r="E14" s="199"/>
    </row>
    <row r="15" spans="1:5" ht="35.4" hidden="1" thickBot="1" x14ac:dyDescent="0.35">
      <c r="A15" s="2" t="s">
        <v>145</v>
      </c>
      <c r="B15" s="331" t="s">
        <v>139</v>
      </c>
      <c r="C15" s="429">
        <v>115</v>
      </c>
      <c r="D15" s="3">
        <v>120</v>
      </c>
      <c r="E15" s="3"/>
    </row>
    <row r="16" spans="1:5" ht="18" hidden="1" thickBot="1" x14ac:dyDescent="0.35">
      <c r="A16" s="2" t="s">
        <v>147</v>
      </c>
      <c r="B16" s="331" t="s">
        <v>150</v>
      </c>
      <c r="C16" s="429">
        <v>100</v>
      </c>
      <c r="D16" s="3">
        <v>105</v>
      </c>
      <c r="E16" s="3"/>
    </row>
    <row r="17" spans="1:5" ht="35.4" hidden="1" thickBot="1" x14ac:dyDescent="0.35">
      <c r="A17" s="2" t="s">
        <v>147</v>
      </c>
      <c r="B17" s="331" t="s">
        <v>142</v>
      </c>
      <c r="C17" s="429">
        <v>70</v>
      </c>
      <c r="D17" s="3">
        <v>75</v>
      </c>
      <c r="E17" s="3"/>
    </row>
    <row r="18" spans="1:5" ht="18" hidden="1" thickBot="1" x14ac:dyDescent="0.35">
      <c r="A18" s="2" t="s">
        <v>147</v>
      </c>
      <c r="B18" s="331" t="s">
        <v>141</v>
      </c>
      <c r="C18" s="429">
        <v>60</v>
      </c>
      <c r="D18" s="3">
        <v>65</v>
      </c>
      <c r="E18" s="3"/>
    </row>
    <row r="19" spans="1:5" ht="18" hidden="1" thickBot="1" x14ac:dyDescent="0.35">
      <c r="A19" s="2" t="s">
        <v>149</v>
      </c>
      <c r="B19" s="331" t="s">
        <v>151</v>
      </c>
      <c r="C19" s="429">
        <v>50</v>
      </c>
      <c r="D19" s="3">
        <v>55</v>
      </c>
      <c r="E19" s="3"/>
    </row>
    <row r="20" spans="1:5" ht="18" hidden="1" thickBot="1" x14ac:dyDescent="0.35">
      <c r="A20" s="197"/>
      <c r="B20" s="198"/>
      <c r="C20" s="198"/>
      <c r="D20" s="198"/>
      <c r="E20" s="199"/>
    </row>
    <row r="21" spans="1:5" ht="35.4" hidden="1" thickBot="1" x14ac:dyDescent="0.35">
      <c r="A21" s="2"/>
      <c r="B21" s="331" t="s">
        <v>152</v>
      </c>
      <c r="C21" s="429">
        <v>210</v>
      </c>
      <c r="D21" s="3">
        <v>220</v>
      </c>
      <c r="E21" s="3"/>
    </row>
    <row r="22" spans="1:5" ht="52.8" hidden="1" thickBot="1" x14ac:dyDescent="0.35">
      <c r="A22" s="2"/>
      <c r="B22" s="331" t="s">
        <v>153</v>
      </c>
      <c r="C22" s="429">
        <v>60</v>
      </c>
      <c r="D22" s="3">
        <v>65</v>
      </c>
      <c r="E22" s="3"/>
    </row>
    <row r="23" spans="1:5" hidden="1" x14ac:dyDescent="0.3">
      <c r="A23" s="10"/>
    </row>
    <row r="24" spans="1:5" hidden="1" x14ac:dyDescent="0.3">
      <c r="A24" s="10"/>
    </row>
    <row r="25" spans="1:5" ht="17.399999999999999" hidden="1" x14ac:dyDescent="0.3">
      <c r="A25" s="40" t="s">
        <v>154</v>
      </c>
    </row>
    <row r="26" spans="1:5" ht="17.399999999999999" hidden="1" x14ac:dyDescent="0.3">
      <c r="A26" s="41" t="s">
        <v>155</v>
      </c>
    </row>
    <row r="27" spans="1:5" ht="17.399999999999999" hidden="1" x14ac:dyDescent="0.3">
      <c r="A27" s="41" t="s">
        <v>156</v>
      </c>
    </row>
    <row r="28" spans="1:5" ht="17.399999999999999" hidden="1" x14ac:dyDescent="0.3">
      <c r="A28" s="41" t="s">
        <v>157</v>
      </c>
    </row>
    <row r="29" spans="1:5" hidden="1" x14ac:dyDescent="0.3"/>
    <row r="30" spans="1:5" ht="18" hidden="1" thickBot="1" x14ac:dyDescent="0.35">
      <c r="A30" s="191" t="s">
        <v>158</v>
      </c>
      <c r="B30" s="192"/>
      <c r="C30" s="192"/>
      <c r="D30" s="192"/>
      <c r="E30" s="193"/>
    </row>
    <row r="31" spans="1:5" ht="18" hidden="1" thickBot="1" x14ac:dyDescent="0.35">
      <c r="A31" s="195"/>
      <c r="B31" s="196"/>
      <c r="C31" s="39" t="s">
        <v>1</v>
      </c>
      <c r="D31" s="39" t="s">
        <v>2</v>
      </c>
      <c r="E31" s="39" t="s">
        <v>3</v>
      </c>
    </row>
    <row r="32" spans="1:5" ht="35.4" hidden="1" thickBot="1" x14ac:dyDescent="0.35">
      <c r="A32" s="2" t="s">
        <v>138</v>
      </c>
      <c r="B32" s="331" t="s">
        <v>139</v>
      </c>
      <c r="C32" s="429">
        <v>610</v>
      </c>
      <c r="D32" s="3">
        <v>620</v>
      </c>
      <c r="E32" s="3"/>
    </row>
    <row r="33" spans="1:5" ht="18" hidden="1" thickBot="1" x14ac:dyDescent="0.35">
      <c r="A33" s="2" t="s">
        <v>140</v>
      </c>
      <c r="B33" s="331" t="s">
        <v>141</v>
      </c>
      <c r="C33" s="429">
        <v>255</v>
      </c>
      <c r="D33" s="3">
        <v>265</v>
      </c>
      <c r="E33" s="3"/>
    </row>
    <row r="34" spans="1:5" ht="35.4" hidden="1" thickBot="1" x14ac:dyDescent="0.35">
      <c r="A34" s="2" t="s">
        <v>140</v>
      </c>
      <c r="B34" s="331" t="s">
        <v>142</v>
      </c>
      <c r="C34" s="429">
        <v>305</v>
      </c>
      <c r="D34" s="3">
        <v>315</v>
      </c>
      <c r="E34" s="3"/>
    </row>
    <row r="35" spans="1:5" ht="18" hidden="1" thickBot="1" x14ac:dyDescent="0.35">
      <c r="A35" s="2" t="s">
        <v>140</v>
      </c>
      <c r="B35" s="331" t="s">
        <v>143</v>
      </c>
      <c r="C35" s="429">
        <v>455</v>
      </c>
      <c r="D35" s="3">
        <v>465</v>
      </c>
      <c r="E35" s="3"/>
    </row>
    <row r="36" spans="1:5" ht="35.4" hidden="1" thickBot="1" x14ac:dyDescent="0.35">
      <c r="A36" s="2" t="s">
        <v>144</v>
      </c>
      <c r="B36" s="331" t="s">
        <v>139</v>
      </c>
      <c r="C36" s="429">
        <v>255</v>
      </c>
      <c r="D36" s="3">
        <v>265</v>
      </c>
      <c r="E36" s="3"/>
    </row>
    <row r="37" spans="1:5" ht="18" hidden="1" thickBot="1" x14ac:dyDescent="0.35">
      <c r="A37" s="197"/>
      <c r="B37" s="198"/>
      <c r="C37" s="198"/>
      <c r="D37" s="198"/>
      <c r="E37" s="199"/>
    </row>
    <row r="38" spans="1:5" ht="35.4" hidden="1" thickBot="1" x14ac:dyDescent="0.35">
      <c r="A38" s="2" t="s">
        <v>145</v>
      </c>
      <c r="B38" s="331" t="s">
        <v>146</v>
      </c>
      <c r="C38" s="429">
        <v>165</v>
      </c>
      <c r="D38" s="3">
        <v>170</v>
      </c>
      <c r="E38" s="3"/>
    </row>
    <row r="39" spans="1:5" ht="35.4" hidden="1" thickBot="1" x14ac:dyDescent="0.35">
      <c r="A39" s="2" t="s">
        <v>147</v>
      </c>
      <c r="B39" s="331" t="s">
        <v>148</v>
      </c>
      <c r="C39" s="429">
        <v>45</v>
      </c>
      <c r="D39" s="3">
        <v>50</v>
      </c>
      <c r="E39" s="3"/>
    </row>
    <row r="40" spans="1:5" ht="35.4" hidden="1" thickBot="1" x14ac:dyDescent="0.35">
      <c r="A40" s="2" t="s">
        <v>149</v>
      </c>
      <c r="B40" s="331" t="s">
        <v>146</v>
      </c>
      <c r="C40" s="429">
        <v>20</v>
      </c>
      <c r="D40" s="3">
        <v>35</v>
      </c>
      <c r="E40" s="3"/>
    </row>
    <row r="41" spans="1:5" ht="18" hidden="1" thickBot="1" x14ac:dyDescent="0.35">
      <c r="A41" s="197"/>
      <c r="B41" s="198"/>
      <c r="C41" s="198"/>
      <c r="D41" s="198"/>
      <c r="E41" s="199"/>
    </row>
    <row r="42" spans="1:5" ht="35.4" hidden="1" thickBot="1" x14ac:dyDescent="0.35">
      <c r="A42" s="2" t="s">
        <v>145</v>
      </c>
      <c r="B42" s="331" t="s">
        <v>139</v>
      </c>
      <c r="C42" s="429">
        <v>110</v>
      </c>
      <c r="D42" s="3">
        <v>125</v>
      </c>
      <c r="E42" s="3"/>
    </row>
    <row r="43" spans="1:5" ht="18" hidden="1" thickBot="1" x14ac:dyDescent="0.35">
      <c r="A43" s="2" t="s">
        <v>147</v>
      </c>
      <c r="B43" s="331" t="s">
        <v>150</v>
      </c>
      <c r="C43" s="429">
        <v>90</v>
      </c>
      <c r="D43" s="3">
        <v>105</v>
      </c>
      <c r="E43" s="3"/>
    </row>
    <row r="44" spans="1:5" ht="35.4" hidden="1" thickBot="1" x14ac:dyDescent="0.35">
      <c r="A44" s="2" t="s">
        <v>147</v>
      </c>
      <c r="B44" s="331" t="s">
        <v>142</v>
      </c>
      <c r="C44" s="429">
        <v>60</v>
      </c>
      <c r="D44" s="3">
        <v>75</v>
      </c>
      <c r="E44" s="3"/>
    </row>
    <row r="45" spans="1:5" ht="18" hidden="1" thickBot="1" x14ac:dyDescent="0.35">
      <c r="A45" s="2" t="s">
        <v>147</v>
      </c>
      <c r="B45" s="331" t="s">
        <v>141</v>
      </c>
      <c r="C45" s="429">
        <v>50</v>
      </c>
      <c r="D45" s="3">
        <v>65</v>
      </c>
      <c r="E45" s="3"/>
    </row>
    <row r="46" spans="1:5" ht="18" hidden="1" thickBot="1" x14ac:dyDescent="0.35">
      <c r="A46" s="2" t="s">
        <v>149</v>
      </c>
      <c r="B46" s="331" t="s">
        <v>151</v>
      </c>
      <c r="C46" s="429">
        <v>40</v>
      </c>
      <c r="D46" s="3">
        <v>55</v>
      </c>
      <c r="E46" s="3"/>
    </row>
    <row r="47" spans="1:5" ht="18" hidden="1" thickBot="1" x14ac:dyDescent="0.35">
      <c r="A47" s="197"/>
      <c r="B47" s="198"/>
      <c r="C47" s="198"/>
      <c r="D47" s="198"/>
      <c r="E47" s="199"/>
    </row>
    <row r="48" spans="1:5" ht="35.4" hidden="1" thickBot="1" x14ac:dyDescent="0.35">
      <c r="A48" s="2"/>
      <c r="B48" s="331" t="s">
        <v>152</v>
      </c>
      <c r="C48" s="429">
        <v>200</v>
      </c>
      <c r="D48" s="3">
        <v>220</v>
      </c>
      <c r="E48" s="3"/>
    </row>
    <row r="49" spans="1:5" ht="52.8" hidden="1" thickBot="1" x14ac:dyDescent="0.35">
      <c r="A49" s="2"/>
      <c r="B49" s="331" t="s">
        <v>153</v>
      </c>
      <c r="C49" s="429">
        <v>50</v>
      </c>
      <c r="D49" s="3">
        <v>65</v>
      </c>
      <c r="E49" s="3"/>
    </row>
    <row r="50" spans="1:5" ht="15" thickBot="1" x14ac:dyDescent="0.35"/>
    <row r="51" spans="1:5" ht="18" thickBot="1" x14ac:dyDescent="0.35">
      <c r="A51" s="174" t="s">
        <v>159</v>
      </c>
      <c r="B51" s="175"/>
      <c r="C51" s="176"/>
    </row>
    <row r="52" spans="1:5" ht="18" thickBot="1" x14ac:dyDescent="0.35">
      <c r="A52" s="42"/>
      <c r="B52" s="43" t="s">
        <v>3</v>
      </c>
      <c r="C52" s="43" t="s">
        <v>310</v>
      </c>
    </row>
    <row r="53" spans="1:5" ht="18" thickBot="1" x14ac:dyDescent="0.35">
      <c r="A53" s="76" t="s">
        <v>160</v>
      </c>
      <c r="B53" s="31">
        <v>7.5</v>
      </c>
      <c r="C53" s="415">
        <f>+B53*1.02</f>
        <v>7.65</v>
      </c>
    </row>
    <row r="54" spans="1:5" ht="18" thickBot="1" x14ac:dyDescent="0.35">
      <c r="A54" s="77" t="s">
        <v>321</v>
      </c>
      <c r="B54" s="31">
        <v>5.4</v>
      </c>
      <c r="C54" s="415">
        <v>5.5</v>
      </c>
    </row>
    <row r="55" spans="1:5" ht="18" thickBot="1" x14ac:dyDescent="0.35">
      <c r="A55" s="2" t="s">
        <v>161</v>
      </c>
      <c r="B55" s="31">
        <v>4.3</v>
      </c>
      <c r="C55" s="415">
        <v>4.5</v>
      </c>
    </row>
    <row r="56" spans="1:5" ht="18" thickBot="1" x14ac:dyDescent="0.35">
      <c r="A56" s="2" t="s">
        <v>162</v>
      </c>
      <c r="B56" s="31">
        <v>2.7</v>
      </c>
      <c r="C56" s="415">
        <f t="shared" ref="C56:C58" si="0">+B56*1.02</f>
        <v>2.7540000000000004</v>
      </c>
    </row>
    <row r="57" spans="1:5" ht="18" thickBot="1" x14ac:dyDescent="0.35">
      <c r="A57" s="2" t="s">
        <v>163</v>
      </c>
      <c r="B57" s="31">
        <v>5.4</v>
      </c>
      <c r="C57" s="415">
        <v>5.5</v>
      </c>
    </row>
    <row r="58" spans="1:5" ht="18" thickBot="1" x14ac:dyDescent="0.35">
      <c r="A58" s="2" t="s">
        <v>164</v>
      </c>
      <c r="B58" s="31">
        <v>2.7</v>
      </c>
      <c r="C58" s="415">
        <f t="shared" si="0"/>
        <v>2.7540000000000004</v>
      </c>
    </row>
    <row r="59" spans="1:5" ht="18" thickBot="1" x14ac:dyDescent="0.35">
      <c r="A59" s="2" t="s">
        <v>165</v>
      </c>
      <c r="B59" s="31">
        <v>2.7</v>
      </c>
      <c r="C59" s="430">
        <v>7.65</v>
      </c>
    </row>
    <row r="60" spans="1:5" ht="18" thickBot="1" x14ac:dyDescent="0.35">
      <c r="A60" s="78" t="s">
        <v>322</v>
      </c>
      <c r="B60" s="31">
        <v>1260</v>
      </c>
      <c r="C60" s="415">
        <v>1285</v>
      </c>
    </row>
    <row r="61" spans="1:5" ht="18" thickBot="1" x14ac:dyDescent="0.35">
      <c r="A61" s="78" t="s">
        <v>323</v>
      </c>
      <c r="B61" s="31">
        <v>1610</v>
      </c>
      <c r="C61" s="415">
        <v>1650</v>
      </c>
    </row>
    <row r="62" spans="1:5" ht="35.4" thickBot="1" x14ac:dyDescent="0.35">
      <c r="A62" s="44" t="s">
        <v>166</v>
      </c>
      <c r="B62" s="31">
        <v>510</v>
      </c>
      <c r="C62" s="415">
        <v>520</v>
      </c>
    </row>
    <row r="63" spans="1:5" ht="35.4" thickBot="1" x14ac:dyDescent="0.35">
      <c r="A63" s="44" t="s">
        <v>167</v>
      </c>
      <c r="B63" s="31">
        <v>265</v>
      </c>
      <c r="C63" s="415">
        <v>270</v>
      </c>
    </row>
    <row r="64" spans="1:5" ht="18" thickBot="1" x14ac:dyDescent="0.35">
      <c r="A64" s="78" t="s">
        <v>325</v>
      </c>
      <c r="B64" s="31">
        <v>51</v>
      </c>
      <c r="C64" s="415">
        <v>52</v>
      </c>
    </row>
    <row r="65" spans="1:4" ht="17.399999999999999" x14ac:dyDescent="0.3">
      <c r="A65" s="79" t="s">
        <v>320</v>
      </c>
      <c r="B65" s="427"/>
      <c r="C65" s="80" t="s">
        <v>324</v>
      </c>
    </row>
    <row r="66" spans="1:4" ht="15.6" x14ac:dyDescent="0.3">
      <c r="A66" s="81" t="s">
        <v>319</v>
      </c>
      <c r="B66" s="433"/>
      <c r="C66" s="433"/>
      <c r="D66" s="82"/>
    </row>
    <row r="67" spans="1:4" ht="15.6" x14ac:dyDescent="0.3">
      <c r="A67" s="45" t="s">
        <v>168</v>
      </c>
    </row>
    <row r="68" spans="1:4" ht="16.2" thickBot="1" x14ac:dyDescent="0.35">
      <c r="A68" s="13"/>
    </row>
    <row r="69" spans="1:4" ht="14.4" customHeight="1" x14ac:dyDescent="0.3">
      <c r="A69" s="200" t="s">
        <v>169</v>
      </c>
      <c r="B69" s="201"/>
      <c r="C69" s="202"/>
    </row>
    <row r="70" spans="1:4" ht="15" customHeight="1" thickBot="1" x14ac:dyDescent="0.35">
      <c r="A70" s="203"/>
      <c r="B70" s="204"/>
      <c r="C70" s="205"/>
    </row>
    <row r="71" spans="1:4" ht="17.399999999999999" x14ac:dyDescent="0.3">
      <c r="A71" s="46"/>
      <c r="B71" s="206" t="s">
        <v>170</v>
      </c>
      <c r="C71" s="209" t="s">
        <v>327</v>
      </c>
    </row>
    <row r="72" spans="1:4" ht="17.399999999999999" x14ac:dyDescent="0.3">
      <c r="A72" s="47"/>
      <c r="B72" s="207"/>
      <c r="C72" s="210"/>
    </row>
    <row r="73" spans="1:4" ht="15" customHeight="1" x14ac:dyDescent="0.3">
      <c r="B73" s="207"/>
      <c r="C73" s="210"/>
    </row>
    <row r="74" spans="1:4" ht="15" customHeight="1" x14ac:dyDescent="0.3">
      <c r="B74" s="207"/>
      <c r="C74" s="210"/>
    </row>
    <row r="75" spans="1:4" ht="15" customHeight="1" x14ac:dyDescent="0.3">
      <c r="B75" s="207"/>
      <c r="C75" s="210"/>
    </row>
    <row r="76" spans="1:4" ht="15" customHeight="1" x14ac:dyDescent="0.3">
      <c r="B76" s="207"/>
      <c r="C76" s="210"/>
    </row>
    <row r="77" spans="1:4" ht="15" customHeight="1" x14ac:dyDescent="0.3">
      <c r="B77" s="207"/>
      <c r="C77" s="210"/>
    </row>
    <row r="78" spans="1:4" ht="15" customHeight="1" thickBot="1" x14ac:dyDescent="0.35">
      <c r="B78" s="208"/>
      <c r="C78" s="211"/>
    </row>
    <row r="79" spans="1:4" ht="34.799999999999997" x14ac:dyDescent="0.3">
      <c r="A79" s="48" t="s">
        <v>171</v>
      </c>
      <c r="B79" s="49" t="s">
        <v>314</v>
      </c>
      <c r="C79" s="50" t="s">
        <v>315</v>
      </c>
    </row>
    <row r="80" spans="1:4" ht="17.399999999999999" x14ac:dyDescent="0.3">
      <c r="A80" s="48"/>
      <c r="B80" s="51"/>
      <c r="C80" s="52"/>
    </row>
    <row r="81" spans="1:3" ht="67.95" customHeight="1" x14ac:dyDescent="0.3">
      <c r="A81" s="48" t="s">
        <v>172</v>
      </c>
      <c r="B81" s="49" t="s">
        <v>316</v>
      </c>
      <c r="C81" s="50" t="s">
        <v>318</v>
      </c>
    </row>
    <row r="82" spans="1:3" ht="17.399999999999999" x14ac:dyDescent="0.3">
      <c r="A82" s="48"/>
      <c r="B82" s="51"/>
      <c r="C82" s="52"/>
    </row>
    <row r="83" spans="1:3" ht="34.799999999999997" x14ac:dyDescent="0.3">
      <c r="A83" s="48"/>
      <c r="B83" s="49" t="s">
        <v>317</v>
      </c>
      <c r="C83" s="83" t="s">
        <v>326</v>
      </c>
    </row>
    <row r="84" spans="1:3" ht="34.799999999999997" x14ac:dyDescent="0.3">
      <c r="A84" s="48" t="s">
        <v>173</v>
      </c>
      <c r="B84" s="51" t="s">
        <v>174</v>
      </c>
      <c r="C84" s="52" t="s">
        <v>174</v>
      </c>
    </row>
    <row r="85" spans="1:3" ht="15" thickBot="1" x14ac:dyDescent="0.35">
      <c r="A85" s="53"/>
      <c r="B85" s="23"/>
      <c r="C85" s="54"/>
    </row>
    <row r="86" spans="1:3" ht="40.799999999999997" customHeight="1" x14ac:dyDescent="0.3">
      <c r="A86" s="312" t="s">
        <v>176</v>
      </c>
      <c r="B86" s="87" t="s">
        <v>175</v>
      </c>
      <c r="C86" s="88" t="s">
        <v>175</v>
      </c>
    </row>
    <row r="87" spans="1:3" ht="30.6" customHeight="1" thickBot="1" x14ac:dyDescent="0.35">
      <c r="A87" s="313"/>
      <c r="B87" s="4" t="s">
        <v>177</v>
      </c>
      <c r="C87" s="12" t="s">
        <v>177</v>
      </c>
    </row>
    <row r="88" spans="1:3" ht="15.6" x14ac:dyDescent="0.3">
      <c r="A88" s="13"/>
    </row>
  </sheetData>
  <mergeCells count="17">
    <mergeCell ref="A86:A87"/>
    <mergeCell ref="A41:E41"/>
    <mergeCell ref="A47:E47"/>
    <mergeCell ref="B71:B78"/>
    <mergeCell ref="C71:C78"/>
    <mergeCell ref="A51:C51"/>
    <mergeCell ref="A69:C70"/>
    <mergeCell ref="A14:E14"/>
    <mergeCell ref="A20:E20"/>
    <mergeCell ref="A30:E30"/>
    <mergeCell ref="A31:B31"/>
    <mergeCell ref="A37:E37"/>
    <mergeCell ref="A1:E1"/>
    <mergeCell ref="A2:D2"/>
    <mergeCell ref="A3:E3"/>
    <mergeCell ref="A4:B4"/>
    <mergeCell ref="A10:E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3"/>
  <sheetViews>
    <sheetView workbookViewId="0">
      <selection activeCell="J16" sqref="J16:L16"/>
    </sheetView>
  </sheetViews>
  <sheetFormatPr baseColWidth="10" defaultRowHeight="14.4" x14ac:dyDescent="0.3"/>
  <cols>
    <col min="1" max="1" width="12" customWidth="1"/>
    <col min="3" max="3" width="5.109375" customWidth="1"/>
    <col min="5" max="5" width="3.44140625" customWidth="1"/>
    <col min="6" max="6" width="9" customWidth="1"/>
    <col min="8" max="8" width="3.88671875" customWidth="1"/>
    <col min="9" max="9" width="6.33203125" customWidth="1"/>
    <col min="11" max="11" width="10.44140625" customWidth="1"/>
    <col min="12" max="12" width="1.5546875" hidden="1" customWidth="1"/>
    <col min="15" max="15" width="2.33203125" customWidth="1"/>
    <col min="19" max="19" width="3.109375" customWidth="1"/>
  </cols>
  <sheetData>
    <row r="1" spans="1:21" ht="17.399999999999999" customHeight="1" x14ac:dyDescent="0.3">
      <c r="A1" s="212" t="s">
        <v>178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4"/>
    </row>
    <row r="2" spans="1:21" ht="17.399999999999999" customHeight="1" x14ac:dyDescent="0.3">
      <c r="A2" s="215" t="s">
        <v>179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7"/>
    </row>
    <row r="3" spans="1:21" ht="19.2" customHeight="1" x14ac:dyDescent="0.3">
      <c r="A3" s="218" t="s">
        <v>180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20"/>
    </row>
    <row r="4" spans="1:21" ht="15.6" x14ac:dyDescent="0.3">
      <c r="A4" s="221"/>
      <c r="B4" s="222"/>
      <c r="C4" s="225" t="s">
        <v>181</v>
      </c>
      <c r="D4" s="226"/>
      <c r="E4" s="226"/>
      <c r="F4" s="226"/>
      <c r="G4" s="226"/>
      <c r="H4" s="226"/>
      <c r="I4" s="226"/>
      <c r="J4" s="226"/>
      <c r="K4" s="226"/>
      <c r="L4" s="227"/>
      <c r="M4" s="225" t="s">
        <v>182</v>
      </c>
      <c r="N4" s="226"/>
      <c r="O4" s="226"/>
      <c r="P4" s="226"/>
      <c r="Q4" s="226"/>
      <c r="R4" s="226"/>
      <c r="S4" s="226"/>
      <c r="T4" s="226"/>
      <c r="U4" s="227"/>
    </row>
    <row r="5" spans="1:21" ht="33" x14ac:dyDescent="0.3">
      <c r="A5" s="223"/>
      <c r="B5" s="224"/>
      <c r="C5" s="228" t="s">
        <v>183</v>
      </c>
      <c r="D5" s="229"/>
      <c r="E5" s="230"/>
      <c r="F5" s="55" t="s">
        <v>184</v>
      </c>
      <c r="G5" s="228" t="s">
        <v>185</v>
      </c>
      <c r="H5" s="230"/>
      <c r="I5" s="55" t="s">
        <v>186</v>
      </c>
      <c r="J5" s="228" t="s">
        <v>187</v>
      </c>
      <c r="K5" s="229"/>
      <c r="L5" s="230"/>
      <c r="M5" s="228" t="s">
        <v>183</v>
      </c>
      <c r="N5" s="229"/>
      <c r="O5" s="230"/>
      <c r="P5" s="55" t="s">
        <v>184</v>
      </c>
      <c r="Q5" s="231" t="s">
        <v>185</v>
      </c>
      <c r="R5" s="232"/>
      <c r="S5" s="233"/>
      <c r="T5" s="55" t="s">
        <v>186</v>
      </c>
      <c r="U5" s="55" t="s">
        <v>187</v>
      </c>
    </row>
    <row r="6" spans="1:21" ht="15.6" x14ac:dyDescent="0.3">
      <c r="A6" s="234" t="s">
        <v>188</v>
      </c>
      <c r="B6" s="235"/>
      <c r="C6" s="236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8"/>
    </row>
    <row r="7" spans="1:21" ht="35.4" customHeight="1" x14ac:dyDescent="0.3">
      <c r="A7" s="239" t="s">
        <v>189</v>
      </c>
      <c r="B7" s="240"/>
      <c r="C7" s="241">
        <v>180</v>
      </c>
      <c r="D7" s="242"/>
      <c r="E7" s="243"/>
      <c r="F7" s="56">
        <v>297</v>
      </c>
      <c r="G7" s="244">
        <v>62</v>
      </c>
      <c r="H7" s="245"/>
      <c r="I7" s="57">
        <v>93</v>
      </c>
      <c r="J7" s="244">
        <v>26</v>
      </c>
      <c r="K7" s="246"/>
      <c r="L7" s="245"/>
      <c r="M7" s="241">
        <v>191</v>
      </c>
      <c r="N7" s="242"/>
      <c r="O7" s="243"/>
      <c r="P7" s="56">
        <v>313</v>
      </c>
      <c r="Q7" s="244">
        <v>72</v>
      </c>
      <c r="R7" s="246"/>
      <c r="S7" s="245"/>
      <c r="T7" s="57">
        <v>103</v>
      </c>
      <c r="U7" s="57">
        <v>31</v>
      </c>
    </row>
    <row r="8" spans="1:21" x14ac:dyDescent="0.3">
      <c r="A8" s="239" t="s">
        <v>190</v>
      </c>
      <c r="B8" s="240"/>
      <c r="C8" s="241">
        <v>127</v>
      </c>
      <c r="D8" s="242"/>
      <c r="E8" s="243"/>
      <c r="F8" s="56">
        <v>234</v>
      </c>
      <c r="G8" s="244">
        <v>62</v>
      </c>
      <c r="H8" s="245"/>
      <c r="I8" s="57">
        <v>93</v>
      </c>
      <c r="J8" s="244">
        <v>26</v>
      </c>
      <c r="K8" s="246"/>
      <c r="L8" s="245"/>
      <c r="M8" s="241">
        <v>138</v>
      </c>
      <c r="N8" s="242"/>
      <c r="O8" s="243"/>
      <c r="P8" s="56">
        <v>250</v>
      </c>
      <c r="Q8" s="244">
        <v>72</v>
      </c>
      <c r="R8" s="246"/>
      <c r="S8" s="245"/>
      <c r="T8" s="57">
        <v>103</v>
      </c>
      <c r="U8" s="57">
        <v>31</v>
      </c>
    </row>
    <row r="9" spans="1:21" x14ac:dyDescent="0.3">
      <c r="A9" s="239" t="s">
        <v>191</v>
      </c>
      <c r="B9" s="240"/>
      <c r="C9" s="241">
        <v>74</v>
      </c>
      <c r="D9" s="242"/>
      <c r="E9" s="243"/>
      <c r="F9" s="57"/>
      <c r="G9" s="244">
        <v>41</v>
      </c>
      <c r="H9" s="245"/>
      <c r="I9" s="57">
        <v>62</v>
      </c>
      <c r="J9" s="244">
        <v>26</v>
      </c>
      <c r="K9" s="246"/>
      <c r="L9" s="245"/>
      <c r="M9" s="241">
        <v>85</v>
      </c>
      <c r="N9" s="242"/>
      <c r="O9" s="243"/>
      <c r="P9" s="57"/>
      <c r="Q9" s="244" t="s">
        <v>192</v>
      </c>
      <c r="R9" s="246"/>
      <c r="S9" s="245"/>
      <c r="T9" s="57">
        <v>72</v>
      </c>
      <c r="U9" s="57">
        <v>31</v>
      </c>
    </row>
    <row r="10" spans="1:21" ht="15" x14ac:dyDescent="0.3">
      <c r="A10" s="234" t="s">
        <v>193</v>
      </c>
      <c r="B10" s="235"/>
      <c r="C10" s="96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97"/>
    </row>
    <row r="11" spans="1:21" x14ac:dyDescent="0.3">
      <c r="A11" s="239" t="s">
        <v>194</v>
      </c>
      <c r="B11" s="240"/>
      <c r="C11" s="241">
        <v>17</v>
      </c>
      <c r="D11" s="242"/>
      <c r="E11" s="243"/>
      <c r="F11" s="57"/>
      <c r="G11" s="244" t="s">
        <v>195</v>
      </c>
      <c r="H11" s="245"/>
      <c r="I11" s="57"/>
      <c r="J11" s="244" t="s">
        <v>196</v>
      </c>
      <c r="K11" s="246"/>
      <c r="L11" s="245"/>
      <c r="M11" s="241">
        <v>17</v>
      </c>
      <c r="N11" s="242"/>
      <c r="O11" s="243"/>
      <c r="P11" s="57"/>
      <c r="Q11" s="244" t="s">
        <v>195</v>
      </c>
      <c r="R11" s="246"/>
      <c r="S11" s="245"/>
      <c r="T11" s="57"/>
      <c r="U11" s="57" t="s">
        <v>196</v>
      </c>
    </row>
    <row r="12" spans="1:21" x14ac:dyDescent="0.3">
      <c r="A12" s="239" t="s">
        <v>197</v>
      </c>
      <c r="B12" s="240"/>
      <c r="C12" s="241">
        <v>69</v>
      </c>
      <c r="D12" s="242"/>
      <c r="E12" s="243"/>
      <c r="F12" s="57"/>
      <c r="G12" s="244"/>
      <c r="H12" s="245"/>
      <c r="I12" s="57"/>
      <c r="J12" s="244">
        <v>67</v>
      </c>
      <c r="K12" s="246"/>
      <c r="L12" s="245"/>
      <c r="M12" s="248"/>
      <c r="N12" s="249"/>
      <c r="O12" s="250"/>
      <c r="P12" s="57"/>
      <c r="Q12" s="244"/>
      <c r="R12" s="246"/>
      <c r="S12" s="245"/>
      <c r="T12" s="57"/>
      <c r="U12" s="57"/>
    </row>
    <row r="13" spans="1:21" x14ac:dyDescent="0.3">
      <c r="A13" s="239" t="s">
        <v>198</v>
      </c>
      <c r="B13" s="240"/>
      <c r="C13" s="241">
        <v>128</v>
      </c>
      <c r="D13" s="242"/>
      <c r="E13" s="243"/>
      <c r="F13" s="57"/>
      <c r="G13" s="244"/>
      <c r="H13" s="245"/>
      <c r="I13" s="57"/>
      <c r="J13" s="244">
        <v>124</v>
      </c>
      <c r="K13" s="246"/>
      <c r="L13" s="245"/>
      <c r="M13" s="248"/>
      <c r="N13" s="249"/>
      <c r="O13" s="250"/>
      <c r="P13" s="57"/>
      <c r="Q13" s="244"/>
      <c r="R13" s="246"/>
      <c r="S13" s="245"/>
      <c r="T13" s="57"/>
      <c r="U13" s="57"/>
    </row>
    <row r="14" spans="1:21" x14ac:dyDescent="0.3">
      <c r="A14" s="234" t="s">
        <v>199</v>
      </c>
      <c r="B14" s="235"/>
      <c r="C14" s="244"/>
      <c r="D14" s="246"/>
      <c r="E14" s="245"/>
      <c r="F14" s="57"/>
      <c r="G14" s="244"/>
      <c r="H14" s="245"/>
      <c r="I14" s="57"/>
      <c r="J14" s="244"/>
      <c r="K14" s="246"/>
      <c r="L14" s="245"/>
      <c r="M14" s="248"/>
      <c r="N14" s="249"/>
      <c r="O14" s="250"/>
      <c r="P14" s="57"/>
      <c r="Q14" s="244"/>
      <c r="R14" s="246"/>
      <c r="S14" s="245"/>
      <c r="T14" s="57"/>
      <c r="U14" s="57"/>
    </row>
    <row r="15" spans="1:21" x14ac:dyDescent="0.3">
      <c r="A15" s="239" t="s">
        <v>194</v>
      </c>
      <c r="B15" s="240"/>
      <c r="C15" s="241">
        <v>11</v>
      </c>
      <c r="D15" s="242"/>
      <c r="E15" s="243"/>
      <c r="F15" s="57"/>
      <c r="G15" s="244" t="s">
        <v>195</v>
      </c>
      <c r="H15" s="245"/>
      <c r="I15" s="57"/>
      <c r="J15" s="244" t="s">
        <v>196</v>
      </c>
      <c r="K15" s="246"/>
      <c r="L15" s="245"/>
      <c r="M15" s="241">
        <v>11</v>
      </c>
      <c r="N15" s="242"/>
      <c r="O15" s="243"/>
      <c r="P15" s="57"/>
      <c r="Q15" s="244" t="s">
        <v>195</v>
      </c>
      <c r="R15" s="246"/>
      <c r="S15" s="245"/>
      <c r="T15" s="57"/>
      <c r="U15" s="57" t="s">
        <v>196</v>
      </c>
    </row>
    <row r="16" spans="1:21" x14ac:dyDescent="0.3">
      <c r="A16" s="239" t="s">
        <v>197</v>
      </c>
      <c r="B16" s="240"/>
      <c r="C16" s="241">
        <v>37</v>
      </c>
      <c r="D16" s="242"/>
      <c r="E16" s="243"/>
      <c r="F16" s="57"/>
      <c r="G16" s="244"/>
      <c r="H16" s="245"/>
      <c r="I16" s="57"/>
      <c r="J16" s="244"/>
      <c r="K16" s="246"/>
      <c r="L16" s="245"/>
      <c r="M16" s="241">
        <v>37</v>
      </c>
      <c r="N16" s="242"/>
      <c r="O16" s="243"/>
      <c r="P16" s="57"/>
      <c r="Q16" s="244"/>
      <c r="R16" s="246"/>
      <c r="S16" s="245"/>
      <c r="T16" s="57"/>
      <c r="U16" s="57"/>
    </row>
    <row r="17" spans="1:21" ht="17.399999999999999" customHeight="1" x14ac:dyDescent="0.3">
      <c r="A17" s="251" t="s">
        <v>200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3"/>
    </row>
    <row r="18" spans="1:21" ht="17.399999999999999" x14ac:dyDescent="0.3">
      <c r="A18" s="254" t="s">
        <v>201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6"/>
    </row>
    <row r="19" spans="1:21" x14ac:dyDescent="0.3">
      <c r="A19" s="257" t="s">
        <v>202</v>
      </c>
      <c r="B19" s="258"/>
      <c r="C19" s="258"/>
      <c r="D19" s="258"/>
      <c r="E19" s="258"/>
      <c r="F19" s="258"/>
      <c r="G19" s="258"/>
      <c r="H19" s="258"/>
      <c r="I19" s="258"/>
      <c r="J19" s="259"/>
      <c r="K19" s="257" t="s">
        <v>203</v>
      </c>
      <c r="L19" s="258"/>
      <c r="M19" s="259"/>
      <c r="N19" s="257" t="s">
        <v>204</v>
      </c>
      <c r="O19" s="258"/>
      <c r="P19" s="258"/>
      <c r="Q19" s="258"/>
      <c r="R19" s="259"/>
      <c r="S19" s="257" t="s">
        <v>205</v>
      </c>
      <c r="T19" s="258"/>
      <c r="U19" s="259"/>
    </row>
    <row r="20" spans="1:21" x14ac:dyDescent="0.3">
      <c r="A20" s="260" t="s">
        <v>206</v>
      </c>
      <c r="B20" s="261"/>
      <c r="C20" s="261"/>
      <c r="D20" s="261"/>
      <c r="E20" s="261"/>
      <c r="F20" s="261"/>
      <c r="G20" s="261"/>
      <c r="H20" s="261"/>
      <c r="I20" s="261"/>
      <c r="J20" s="262"/>
      <c r="K20" s="266" t="s">
        <v>207</v>
      </c>
      <c r="L20" s="267"/>
      <c r="M20" s="268"/>
      <c r="N20" s="266" t="s">
        <v>208</v>
      </c>
      <c r="O20" s="267"/>
      <c r="P20" s="267"/>
      <c r="Q20" s="267"/>
      <c r="R20" s="268"/>
      <c r="S20" s="266" t="s">
        <v>208</v>
      </c>
      <c r="T20" s="267"/>
      <c r="U20" s="268"/>
    </row>
    <row r="21" spans="1:21" x14ac:dyDescent="0.3">
      <c r="A21" s="263"/>
      <c r="B21" s="264"/>
      <c r="C21" s="264"/>
      <c r="D21" s="264"/>
      <c r="E21" s="264"/>
      <c r="F21" s="264"/>
      <c r="G21" s="264"/>
      <c r="H21" s="264"/>
      <c r="I21" s="264"/>
      <c r="J21" s="265"/>
      <c r="K21" s="269" t="s">
        <v>209</v>
      </c>
      <c r="L21" s="270"/>
      <c r="M21" s="271"/>
      <c r="N21" s="269"/>
      <c r="O21" s="270"/>
      <c r="P21" s="270"/>
      <c r="Q21" s="270"/>
      <c r="R21" s="271"/>
      <c r="S21" s="269"/>
      <c r="T21" s="270"/>
      <c r="U21" s="271"/>
    </row>
    <row r="22" spans="1:21" x14ac:dyDescent="0.3">
      <c r="A22" s="260" t="s">
        <v>210</v>
      </c>
      <c r="B22" s="261"/>
      <c r="C22" s="261"/>
      <c r="D22" s="261"/>
      <c r="E22" s="261"/>
      <c r="F22" s="261"/>
      <c r="G22" s="261"/>
      <c r="H22" s="261"/>
      <c r="I22" s="261"/>
      <c r="J22" s="262"/>
      <c r="K22" s="266" t="s">
        <v>207</v>
      </c>
      <c r="L22" s="267"/>
      <c r="M22" s="268"/>
      <c r="N22" s="266" t="s">
        <v>211</v>
      </c>
      <c r="O22" s="267"/>
      <c r="P22" s="267"/>
      <c r="Q22" s="267"/>
      <c r="R22" s="268"/>
      <c r="S22" s="266" t="s">
        <v>211</v>
      </c>
      <c r="T22" s="267"/>
      <c r="U22" s="268"/>
    </row>
    <row r="23" spans="1:21" x14ac:dyDescent="0.3">
      <c r="A23" s="263"/>
      <c r="B23" s="264"/>
      <c r="C23" s="264"/>
      <c r="D23" s="264"/>
      <c r="E23" s="264"/>
      <c r="F23" s="264"/>
      <c r="G23" s="264"/>
      <c r="H23" s="264"/>
      <c r="I23" s="264"/>
      <c r="J23" s="265"/>
      <c r="K23" s="269" t="s">
        <v>209</v>
      </c>
      <c r="L23" s="270"/>
      <c r="M23" s="271"/>
      <c r="N23" s="269"/>
      <c r="O23" s="270"/>
      <c r="P23" s="270"/>
      <c r="Q23" s="270"/>
      <c r="R23" s="271"/>
      <c r="S23" s="269"/>
      <c r="T23" s="270"/>
      <c r="U23" s="271"/>
    </row>
    <row r="24" spans="1:21" ht="17.399999999999999" customHeight="1" x14ac:dyDescent="0.3">
      <c r="A24" s="251" t="s">
        <v>212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3"/>
    </row>
    <row r="25" spans="1:21" ht="17.399999999999999" customHeight="1" x14ac:dyDescent="0.3">
      <c r="A25" s="272" t="s">
        <v>213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4"/>
    </row>
    <row r="26" spans="1:21" x14ac:dyDescent="0.3">
      <c r="A26" s="29"/>
      <c r="B26" s="275" t="s">
        <v>181</v>
      </c>
      <c r="C26" s="276"/>
      <c r="D26" s="276"/>
      <c r="E26" s="276"/>
      <c r="F26" s="276"/>
      <c r="G26" s="276"/>
      <c r="H26" s="276"/>
      <c r="I26" s="276"/>
      <c r="J26" s="276"/>
      <c r="K26" s="277"/>
      <c r="L26" s="275" t="s">
        <v>182</v>
      </c>
      <c r="M26" s="276"/>
      <c r="N26" s="276"/>
      <c r="O26" s="276"/>
      <c r="P26" s="276"/>
      <c r="Q26" s="276"/>
      <c r="R26" s="276"/>
      <c r="S26" s="276"/>
      <c r="T26" s="276"/>
      <c r="U26" s="277"/>
    </row>
    <row r="27" spans="1:21" x14ac:dyDescent="0.3">
      <c r="A27" s="278" t="s">
        <v>214</v>
      </c>
      <c r="B27" s="189" t="s">
        <v>215</v>
      </c>
      <c r="C27" s="280"/>
      <c r="D27" s="189" t="s">
        <v>216</v>
      </c>
      <c r="E27" s="190"/>
      <c r="F27" s="190"/>
      <c r="G27" s="190"/>
      <c r="H27" s="190"/>
      <c r="I27" s="190"/>
      <c r="J27" s="190"/>
      <c r="K27" s="280"/>
      <c r="L27" s="189" t="s">
        <v>217</v>
      </c>
      <c r="M27" s="190"/>
      <c r="N27" s="280"/>
      <c r="O27" s="189" t="s">
        <v>218</v>
      </c>
      <c r="P27" s="190"/>
      <c r="Q27" s="280"/>
      <c r="R27" s="189" t="s">
        <v>219</v>
      </c>
      <c r="S27" s="190"/>
      <c r="T27" s="190"/>
      <c r="U27" s="280"/>
    </row>
    <row r="28" spans="1:21" x14ac:dyDescent="0.3">
      <c r="A28" s="279"/>
      <c r="B28" s="281"/>
      <c r="C28" s="282"/>
      <c r="D28" s="281" t="s">
        <v>219</v>
      </c>
      <c r="E28" s="283"/>
      <c r="F28" s="283"/>
      <c r="G28" s="283"/>
      <c r="H28" s="283"/>
      <c r="I28" s="283"/>
      <c r="J28" s="283"/>
      <c r="K28" s="282"/>
      <c r="L28" s="281"/>
      <c r="M28" s="283"/>
      <c r="N28" s="282"/>
      <c r="O28" s="281"/>
      <c r="P28" s="283"/>
      <c r="Q28" s="282"/>
      <c r="R28" s="281"/>
      <c r="S28" s="283"/>
      <c r="T28" s="283"/>
      <c r="U28" s="282"/>
    </row>
    <row r="29" spans="1:21" x14ac:dyDescent="0.3">
      <c r="A29" s="234" t="s">
        <v>220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35"/>
    </row>
    <row r="30" spans="1:21" x14ac:dyDescent="0.3">
      <c r="A30" s="58" t="s">
        <v>221</v>
      </c>
      <c r="B30" s="244">
        <v>124</v>
      </c>
      <c r="C30" s="246"/>
      <c r="D30" s="245"/>
      <c r="E30" s="244">
        <v>26</v>
      </c>
      <c r="F30" s="246"/>
      <c r="G30" s="245"/>
      <c r="H30" s="244">
        <v>150</v>
      </c>
      <c r="I30" s="246"/>
      <c r="J30" s="246"/>
      <c r="K30" s="245"/>
      <c r="L30" s="244">
        <v>129</v>
      </c>
      <c r="M30" s="246"/>
      <c r="N30" s="245"/>
      <c r="O30" s="244">
        <v>31</v>
      </c>
      <c r="P30" s="246"/>
      <c r="Q30" s="245"/>
      <c r="R30" s="244">
        <v>160</v>
      </c>
      <c r="S30" s="246"/>
      <c r="T30" s="246"/>
      <c r="U30" s="245"/>
    </row>
    <row r="31" spans="1:21" x14ac:dyDescent="0.3">
      <c r="A31" s="234" t="s">
        <v>222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35"/>
    </row>
    <row r="32" spans="1:21" x14ac:dyDescent="0.3">
      <c r="A32" s="58" t="s">
        <v>221</v>
      </c>
      <c r="B32" s="241">
        <v>155</v>
      </c>
      <c r="C32" s="242"/>
      <c r="D32" s="243"/>
      <c r="E32" s="244">
        <v>62</v>
      </c>
      <c r="F32" s="246"/>
      <c r="G32" s="245"/>
      <c r="H32" s="241">
        <v>217</v>
      </c>
      <c r="I32" s="242"/>
      <c r="J32" s="242"/>
      <c r="K32" s="243"/>
      <c r="L32" s="244">
        <v>160</v>
      </c>
      <c r="M32" s="246"/>
      <c r="N32" s="245"/>
      <c r="O32" s="244">
        <v>67</v>
      </c>
      <c r="P32" s="246"/>
      <c r="Q32" s="245"/>
      <c r="R32" s="244">
        <v>227</v>
      </c>
      <c r="S32" s="246"/>
      <c r="T32" s="246"/>
      <c r="U32" s="245"/>
    </row>
    <row r="33" spans="1:21" x14ac:dyDescent="0.3">
      <c r="A33" s="234" t="s">
        <v>223</v>
      </c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35"/>
    </row>
    <row r="34" spans="1:21" x14ac:dyDescent="0.3">
      <c r="A34" s="58" t="s">
        <v>221</v>
      </c>
      <c r="B34" s="244">
        <v>175</v>
      </c>
      <c r="C34" s="246"/>
      <c r="D34" s="245"/>
      <c r="E34" s="244">
        <v>62</v>
      </c>
      <c r="F34" s="246"/>
      <c r="G34" s="245"/>
      <c r="H34" s="244">
        <v>237</v>
      </c>
      <c r="I34" s="246"/>
      <c r="J34" s="246"/>
      <c r="K34" s="245"/>
      <c r="L34" s="244">
        <v>180</v>
      </c>
      <c r="M34" s="246"/>
      <c r="N34" s="245"/>
      <c r="O34" s="244">
        <v>67</v>
      </c>
      <c r="P34" s="246"/>
      <c r="Q34" s="245"/>
      <c r="R34" s="244">
        <v>242</v>
      </c>
      <c r="S34" s="246"/>
      <c r="T34" s="246"/>
      <c r="U34" s="245"/>
    </row>
    <row r="35" spans="1:21" ht="26.4" x14ac:dyDescent="0.3">
      <c r="A35" s="58" t="s">
        <v>224</v>
      </c>
      <c r="B35" s="244">
        <v>263</v>
      </c>
      <c r="C35" s="246"/>
      <c r="D35" s="245"/>
      <c r="E35" s="244">
        <v>62</v>
      </c>
      <c r="F35" s="246"/>
      <c r="G35" s="245"/>
      <c r="H35" s="244">
        <v>325</v>
      </c>
      <c r="I35" s="246"/>
      <c r="J35" s="246"/>
      <c r="K35" s="245"/>
      <c r="L35" s="244">
        <v>268</v>
      </c>
      <c r="M35" s="246"/>
      <c r="N35" s="245"/>
      <c r="O35" s="244">
        <v>67</v>
      </c>
      <c r="P35" s="246"/>
      <c r="Q35" s="245"/>
      <c r="R35" s="244">
        <v>335</v>
      </c>
      <c r="S35" s="246"/>
      <c r="T35" s="246"/>
      <c r="U35" s="245"/>
    </row>
    <row r="36" spans="1:21" x14ac:dyDescent="0.3">
      <c r="A36" s="58" t="s">
        <v>225</v>
      </c>
      <c r="B36" s="244">
        <v>320</v>
      </c>
      <c r="C36" s="246"/>
      <c r="D36" s="245"/>
      <c r="E36" s="244">
        <v>62</v>
      </c>
      <c r="F36" s="246"/>
      <c r="G36" s="245"/>
      <c r="H36" s="244">
        <v>381</v>
      </c>
      <c r="I36" s="246"/>
      <c r="J36" s="246"/>
      <c r="K36" s="245"/>
      <c r="L36" s="244">
        <v>325</v>
      </c>
      <c r="M36" s="246"/>
      <c r="N36" s="245"/>
      <c r="O36" s="244">
        <v>67</v>
      </c>
      <c r="P36" s="246"/>
      <c r="Q36" s="245"/>
      <c r="R36" s="244">
        <v>391</v>
      </c>
      <c r="S36" s="246"/>
      <c r="T36" s="246"/>
      <c r="U36" s="245"/>
    </row>
    <row r="37" spans="1:21" ht="26.4" x14ac:dyDescent="0.3">
      <c r="A37" s="58" t="s">
        <v>226</v>
      </c>
      <c r="B37" s="244">
        <v>376</v>
      </c>
      <c r="C37" s="246"/>
      <c r="D37" s="245"/>
      <c r="E37" s="244">
        <v>62</v>
      </c>
      <c r="F37" s="246"/>
      <c r="G37" s="245"/>
      <c r="H37" s="244">
        <v>438</v>
      </c>
      <c r="I37" s="246"/>
      <c r="J37" s="246"/>
      <c r="K37" s="245"/>
      <c r="L37" s="244">
        <v>381</v>
      </c>
      <c r="M37" s="246"/>
      <c r="N37" s="245"/>
      <c r="O37" s="244">
        <v>67</v>
      </c>
      <c r="P37" s="246"/>
      <c r="Q37" s="245"/>
      <c r="R37" s="244">
        <v>448</v>
      </c>
      <c r="S37" s="246"/>
      <c r="T37" s="246"/>
      <c r="U37" s="245"/>
    </row>
    <row r="38" spans="1:21" x14ac:dyDescent="0.3">
      <c r="A38" s="234" t="s">
        <v>227</v>
      </c>
      <c r="B38" s="284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35"/>
    </row>
    <row r="39" spans="1:21" ht="39.6" x14ac:dyDescent="0.3">
      <c r="A39" s="58" t="s">
        <v>228</v>
      </c>
      <c r="B39" s="241">
        <v>397</v>
      </c>
      <c r="C39" s="242"/>
      <c r="D39" s="243"/>
      <c r="E39" s="244">
        <v>62</v>
      </c>
      <c r="F39" s="246"/>
      <c r="G39" s="245"/>
      <c r="H39" s="244">
        <v>458</v>
      </c>
      <c r="I39" s="246"/>
      <c r="J39" s="246"/>
      <c r="K39" s="245"/>
      <c r="L39" s="244">
        <v>402</v>
      </c>
      <c r="M39" s="246"/>
      <c r="N39" s="245"/>
      <c r="O39" s="244">
        <v>67</v>
      </c>
      <c r="P39" s="246"/>
      <c r="Q39" s="245"/>
      <c r="R39" s="244">
        <v>469</v>
      </c>
      <c r="S39" s="246"/>
      <c r="T39" s="246"/>
      <c r="U39" s="245"/>
    </row>
    <row r="40" spans="1:21" x14ac:dyDescent="0.3">
      <c r="A40" s="285" t="s">
        <v>229</v>
      </c>
      <c r="B40" s="286"/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7"/>
    </row>
    <row r="41" spans="1:21" x14ac:dyDescent="0.3">
      <c r="A41" s="285" t="s">
        <v>230</v>
      </c>
      <c r="B41" s="286"/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7"/>
    </row>
    <row r="42" spans="1:2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 x14ac:dyDescent="0.3">
      <c r="A43" s="35" t="s">
        <v>231</v>
      </c>
    </row>
  </sheetData>
  <mergeCells count="144">
    <mergeCell ref="A40:U40"/>
    <mergeCell ref="A41:U41"/>
    <mergeCell ref="A38:U38"/>
    <mergeCell ref="B39:D39"/>
    <mergeCell ref="E39:G39"/>
    <mergeCell ref="H39:K39"/>
    <mergeCell ref="L39:N39"/>
    <mergeCell ref="O39:Q39"/>
    <mergeCell ref="R39:U39"/>
    <mergeCell ref="B36:D36"/>
    <mergeCell ref="E36:G36"/>
    <mergeCell ref="H36:K36"/>
    <mergeCell ref="L36:N36"/>
    <mergeCell ref="O36:Q36"/>
    <mergeCell ref="R36:U36"/>
    <mergeCell ref="B37:D37"/>
    <mergeCell ref="E37:G37"/>
    <mergeCell ref="H37:K37"/>
    <mergeCell ref="L37:N37"/>
    <mergeCell ref="O37:Q37"/>
    <mergeCell ref="R37:U37"/>
    <mergeCell ref="A33:U33"/>
    <mergeCell ref="B34:D34"/>
    <mergeCell ref="E34:G34"/>
    <mergeCell ref="H34:K34"/>
    <mergeCell ref="L34:N34"/>
    <mergeCell ref="O34:Q34"/>
    <mergeCell ref="R34:U34"/>
    <mergeCell ref="B35:D35"/>
    <mergeCell ref="E35:G35"/>
    <mergeCell ref="H35:K35"/>
    <mergeCell ref="L35:N35"/>
    <mergeCell ref="O35:Q35"/>
    <mergeCell ref="R35:U35"/>
    <mergeCell ref="A29:U29"/>
    <mergeCell ref="B30:D30"/>
    <mergeCell ref="E30:G30"/>
    <mergeCell ref="H30:K30"/>
    <mergeCell ref="L30:N30"/>
    <mergeCell ref="O30:Q30"/>
    <mergeCell ref="R30:U30"/>
    <mergeCell ref="A31:U31"/>
    <mergeCell ref="B32:D32"/>
    <mergeCell ref="E32:G32"/>
    <mergeCell ref="H32:K32"/>
    <mergeCell ref="L32:N32"/>
    <mergeCell ref="O32:Q32"/>
    <mergeCell ref="R32:U32"/>
    <mergeCell ref="A24:U24"/>
    <mergeCell ref="A25:U25"/>
    <mergeCell ref="B26:K26"/>
    <mergeCell ref="L26:U26"/>
    <mergeCell ref="A27:A28"/>
    <mergeCell ref="B27:C28"/>
    <mergeCell ref="D27:K27"/>
    <mergeCell ref="D28:K28"/>
    <mergeCell ref="L27:N28"/>
    <mergeCell ref="O27:Q28"/>
    <mergeCell ref="R27:U28"/>
    <mergeCell ref="A20:J21"/>
    <mergeCell ref="K20:M20"/>
    <mergeCell ref="K21:M21"/>
    <mergeCell ref="N20:R21"/>
    <mergeCell ref="S20:U21"/>
    <mergeCell ref="A22:J23"/>
    <mergeCell ref="K22:M22"/>
    <mergeCell ref="K23:M23"/>
    <mergeCell ref="N22:R23"/>
    <mergeCell ref="S22:U23"/>
    <mergeCell ref="A16:B16"/>
    <mergeCell ref="C16:E16"/>
    <mergeCell ref="G16:H16"/>
    <mergeCell ref="J16:L16"/>
    <mergeCell ref="M16:O16"/>
    <mergeCell ref="Q16:S16"/>
    <mergeCell ref="A17:U17"/>
    <mergeCell ref="A18:U18"/>
    <mergeCell ref="A19:J19"/>
    <mergeCell ref="K19:M19"/>
    <mergeCell ref="N19:R19"/>
    <mergeCell ref="S19:U19"/>
    <mergeCell ref="A14:B14"/>
    <mergeCell ref="C14:E14"/>
    <mergeCell ref="G14:H14"/>
    <mergeCell ref="J14:L14"/>
    <mergeCell ref="M14:O14"/>
    <mergeCell ref="Q14:S14"/>
    <mergeCell ref="A15:B15"/>
    <mergeCell ref="C15:E15"/>
    <mergeCell ref="G15:H15"/>
    <mergeCell ref="J15:L15"/>
    <mergeCell ref="M15:O15"/>
    <mergeCell ref="Q15:S15"/>
    <mergeCell ref="A12:B12"/>
    <mergeCell ref="C12:E12"/>
    <mergeCell ref="G12:H12"/>
    <mergeCell ref="J12:L12"/>
    <mergeCell ref="M12:O12"/>
    <mergeCell ref="Q12:S12"/>
    <mergeCell ref="A13:B13"/>
    <mergeCell ref="C13:E13"/>
    <mergeCell ref="G13:H13"/>
    <mergeCell ref="J13:L13"/>
    <mergeCell ref="M13:O13"/>
    <mergeCell ref="Q13:S13"/>
    <mergeCell ref="A9:B9"/>
    <mergeCell ref="C9:E9"/>
    <mergeCell ref="G9:H9"/>
    <mergeCell ref="J9:L9"/>
    <mergeCell ref="M9:O9"/>
    <mergeCell ref="Q9:S9"/>
    <mergeCell ref="A10:B10"/>
    <mergeCell ref="C10:U10"/>
    <mergeCell ref="A11:B11"/>
    <mergeCell ref="C11:E11"/>
    <mergeCell ref="G11:H11"/>
    <mergeCell ref="J11:L11"/>
    <mergeCell ref="M11:O11"/>
    <mergeCell ref="Q11:S11"/>
    <mergeCell ref="A6:B6"/>
    <mergeCell ref="C6:U6"/>
    <mergeCell ref="A7:B7"/>
    <mergeCell ref="C7:E7"/>
    <mergeCell ref="G7:H7"/>
    <mergeCell ref="J7:L7"/>
    <mergeCell ref="M7:O7"/>
    <mergeCell ref="Q7:S7"/>
    <mergeCell ref="A8:B8"/>
    <mergeCell ref="C8:E8"/>
    <mergeCell ref="G8:H8"/>
    <mergeCell ref="J8:L8"/>
    <mergeCell ref="M8:O8"/>
    <mergeCell ref="Q8:S8"/>
    <mergeCell ref="A1:U1"/>
    <mergeCell ref="A2:U2"/>
    <mergeCell ref="A3:U3"/>
    <mergeCell ref="A4:B5"/>
    <mergeCell ref="C4:L4"/>
    <mergeCell ref="M4:U4"/>
    <mergeCell ref="C5:E5"/>
    <mergeCell ref="G5:H5"/>
    <mergeCell ref="J5:L5"/>
    <mergeCell ref="M5:O5"/>
    <mergeCell ref="Q5:S5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9"/>
  <sheetViews>
    <sheetView workbookViewId="0">
      <selection activeCell="C13" sqref="C13"/>
    </sheetView>
  </sheetViews>
  <sheetFormatPr baseColWidth="10" defaultRowHeight="14.4" x14ac:dyDescent="0.3"/>
  <cols>
    <col min="1" max="1" width="30.88671875" customWidth="1"/>
    <col min="2" max="2" width="13.21875" customWidth="1"/>
    <col min="3" max="3" width="13.6640625" customWidth="1"/>
  </cols>
  <sheetData>
    <row r="1" spans="1:3" ht="17.399999999999999" x14ac:dyDescent="0.3">
      <c r="A1" s="293" t="s">
        <v>38</v>
      </c>
      <c r="B1" s="294"/>
      <c r="C1" s="295"/>
    </row>
    <row r="2" spans="1:3" ht="17.399999999999999" x14ac:dyDescent="0.3">
      <c r="A2" s="296" t="s">
        <v>39</v>
      </c>
      <c r="B2" s="297"/>
      <c r="C2" s="298"/>
    </row>
    <row r="3" spans="1:3" ht="31.2" x14ac:dyDescent="0.3">
      <c r="A3" s="14"/>
      <c r="B3" s="15" t="s">
        <v>40</v>
      </c>
      <c r="C3" s="15" t="s">
        <v>41</v>
      </c>
    </row>
    <row r="4" spans="1:3" ht="17.399999999999999" x14ac:dyDescent="0.3">
      <c r="A4" s="290" t="s">
        <v>42</v>
      </c>
      <c r="B4" s="291"/>
      <c r="C4" s="292"/>
    </row>
    <row r="5" spans="1:3" ht="17.399999999999999" x14ac:dyDescent="0.3">
      <c r="A5" s="2" t="s">
        <v>43</v>
      </c>
      <c r="B5" s="3">
        <v>25</v>
      </c>
      <c r="C5" s="3">
        <v>26</v>
      </c>
    </row>
    <row r="6" spans="1:3" ht="34.799999999999997" x14ac:dyDescent="0.3">
      <c r="A6" s="2" t="s">
        <v>44</v>
      </c>
      <c r="B6" s="3">
        <v>4</v>
      </c>
      <c r="C6" s="3">
        <v>4</v>
      </c>
    </row>
    <row r="7" spans="1:3" ht="34.799999999999997" x14ac:dyDescent="0.3">
      <c r="A7" s="2" t="s">
        <v>45</v>
      </c>
      <c r="B7" s="3">
        <v>2</v>
      </c>
      <c r="C7" s="3">
        <v>2</v>
      </c>
    </row>
    <row r="8" spans="1:3" ht="17.399999999999999" x14ac:dyDescent="0.3">
      <c r="A8" s="290" t="s">
        <v>46</v>
      </c>
      <c r="B8" s="291"/>
      <c r="C8" s="292"/>
    </row>
    <row r="9" spans="1:3" ht="17.399999999999999" x14ac:dyDescent="0.3">
      <c r="A9" s="2" t="s">
        <v>43</v>
      </c>
      <c r="B9" s="16">
        <v>16.5</v>
      </c>
      <c r="C9" s="3">
        <v>17</v>
      </c>
    </row>
    <row r="10" spans="1:3" ht="34.799999999999997" x14ac:dyDescent="0.3">
      <c r="A10" s="2" t="s">
        <v>44</v>
      </c>
      <c r="B10" s="3">
        <v>4</v>
      </c>
      <c r="C10" s="3">
        <v>4</v>
      </c>
    </row>
    <row r="11" spans="1:3" ht="34.799999999999997" x14ac:dyDescent="0.3">
      <c r="A11" s="2" t="s">
        <v>45</v>
      </c>
      <c r="B11" s="3">
        <v>2</v>
      </c>
      <c r="C11" s="3">
        <v>2</v>
      </c>
    </row>
    <row r="12" spans="1:3" ht="17.399999999999999" x14ac:dyDescent="0.3">
      <c r="A12" s="290" t="s">
        <v>47</v>
      </c>
      <c r="B12" s="291"/>
      <c r="C12" s="292"/>
    </row>
    <row r="13" spans="1:3" ht="69.599999999999994" x14ac:dyDescent="0.3">
      <c r="A13" s="2" t="s">
        <v>48</v>
      </c>
      <c r="B13" s="3">
        <v>124</v>
      </c>
      <c r="C13" s="3">
        <v>128</v>
      </c>
    </row>
    <row r="14" spans="1:3" ht="69.599999999999994" x14ac:dyDescent="0.3">
      <c r="A14" s="2" t="s">
        <v>49</v>
      </c>
      <c r="B14" s="3">
        <v>93</v>
      </c>
      <c r="C14" s="3">
        <v>96</v>
      </c>
    </row>
    <row r="15" spans="1:3" ht="34.799999999999997" x14ac:dyDescent="0.3">
      <c r="A15" s="2" t="s">
        <v>50</v>
      </c>
      <c r="B15" s="3">
        <v>42</v>
      </c>
      <c r="C15" s="3">
        <v>43</v>
      </c>
    </row>
    <row r="16" spans="1:3" ht="34.799999999999997" x14ac:dyDescent="0.3">
      <c r="A16" s="2" t="s">
        <v>51</v>
      </c>
      <c r="B16" s="3">
        <v>25</v>
      </c>
      <c r="C16" s="3">
        <v>26</v>
      </c>
    </row>
    <row r="17" spans="1:3" ht="52.2" x14ac:dyDescent="0.3">
      <c r="A17" s="17" t="s">
        <v>52</v>
      </c>
      <c r="B17" s="288">
        <v>83</v>
      </c>
      <c r="C17" s="288">
        <v>86</v>
      </c>
    </row>
    <row r="18" spans="1:3" ht="34.799999999999997" x14ac:dyDescent="0.3">
      <c r="A18" s="18" t="s">
        <v>53</v>
      </c>
      <c r="B18" s="289"/>
      <c r="C18" s="289"/>
    </row>
    <row r="19" spans="1:3" ht="52.2" x14ac:dyDescent="0.3">
      <c r="A19" s="17" t="s">
        <v>54</v>
      </c>
      <c r="B19" s="288">
        <v>62</v>
      </c>
      <c r="C19" s="288">
        <v>64</v>
      </c>
    </row>
    <row r="20" spans="1:3" ht="34.799999999999997" x14ac:dyDescent="0.3">
      <c r="A20" s="19" t="s">
        <v>53</v>
      </c>
      <c r="B20" s="289"/>
      <c r="C20" s="289"/>
    </row>
    <row r="21" spans="1:3" ht="17.399999999999999" x14ac:dyDescent="0.3">
      <c r="A21" s="290" t="s">
        <v>55</v>
      </c>
      <c r="B21" s="291"/>
      <c r="C21" s="292"/>
    </row>
    <row r="22" spans="1:3" ht="34.799999999999997" x14ac:dyDescent="0.3">
      <c r="A22" s="2" t="s">
        <v>56</v>
      </c>
      <c r="B22" s="16">
        <v>51.5</v>
      </c>
      <c r="C22" s="16">
        <v>51.5</v>
      </c>
    </row>
    <row r="23" spans="1:3" ht="17.399999999999999" x14ac:dyDescent="0.3">
      <c r="A23" s="290" t="s">
        <v>57</v>
      </c>
      <c r="B23" s="291"/>
      <c r="C23" s="292"/>
    </row>
    <row r="24" spans="1:3" ht="52.2" x14ac:dyDescent="0.3">
      <c r="A24" s="2" t="s">
        <v>58</v>
      </c>
      <c r="B24" s="3">
        <v>196</v>
      </c>
      <c r="C24" s="3">
        <v>202</v>
      </c>
    </row>
    <row r="25" spans="1:3" ht="17.399999999999999" x14ac:dyDescent="0.3">
      <c r="A25" s="290" t="s">
        <v>59</v>
      </c>
      <c r="B25" s="291"/>
      <c r="C25" s="292"/>
    </row>
    <row r="26" spans="1:3" ht="17.399999999999999" x14ac:dyDescent="0.3">
      <c r="A26" s="2" t="s">
        <v>60</v>
      </c>
      <c r="B26" s="3">
        <v>36</v>
      </c>
      <c r="C26" s="3">
        <v>37</v>
      </c>
    </row>
    <row r="27" spans="1:3" ht="17.399999999999999" x14ac:dyDescent="0.3">
      <c r="A27" s="2" t="s">
        <v>61</v>
      </c>
      <c r="B27" s="16">
        <v>10.5</v>
      </c>
      <c r="C27" s="3">
        <v>11</v>
      </c>
    </row>
    <row r="29" spans="1:3" x14ac:dyDescent="0.3">
      <c r="A29" s="35" t="s">
        <v>231</v>
      </c>
    </row>
  </sheetData>
  <mergeCells count="12">
    <mergeCell ref="B17:B18"/>
    <mergeCell ref="C17:C18"/>
    <mergeCell ref="A1:C1"/>
    <mergeCell ref="A2:C2"/>
    <mergeCell ref="A4:C4"/>
    <mergeCell ref="A8:C8"/>
    <mergeCell ref="A12:C12"/>
    <mergeCell ref="B19:B20"/>
    <mergeCell ref="C19:C20"/>
    <mergeCell ref="A21:C21"/>
    <mergeCell ref="A23:C23"/>
    <mergeCell ref="A25:C2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JARDINS</vt:lpstr>
      <vt:lpstr>MEDIATHEQUE</vt:lpstr>
      <vt:lpstr>CIMETIERE</vt:lpstr>
      <vt:lpstr>ENFANCE</vt:lpstr>
      <vt:lpstr>ODP</vt:lpstr>
      <vt:lpstr>ODP2</vt:lpstr>
      <vt:lpstr>LOCATIONS GITES-CAMPING</vt:lpstr>
      <vt:lpstr>TENNIS</vt:lpstr>
      <vt:lpstr>PADEL</vt:lpstr>
      <vt:lpstr>CABINES</vt:lpstr>
      <vt:lpstr>SALLES</vt:lpstr>
      <vt:lpstr>SALLES!_Hlk181707152</vt:lpstr>
      <vt:lpstr>SALLES!_Hlk181709685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Lefebvre</dc:creator>
  <cp:lastModifiedBy>Nicolas Lefebvre</cp:lastModifiedBy>
  <cp:revision>2</cp:revision>
  <dcterms:created xsi:type="dcterms:W3CDTF">2024-11-25T09:38:15Z</dcterms:created>
  <dcterms:modified xsi:type="dcterms:W3CDTF">2026-04-22T14:43:22Z</dcterms:modified>
</cp:coreProperties>
</file>